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782" activeTab="0"/>
  </bookViews>
  <sheets>
    <sheet name="7-НКРЕКП" sheetId="1" r:id="rId1"/>
    <sheet name="РБА_АМ_Д" sheetId="2" state="hidden" r:id="rId2"/>
    <sheet name="ZVED" sheetId="3" state="hidden" r:id="rId3"/>
  </sheets>
  <externalReferences>
    <externalReference r:id="rId6"/>
    <externalReference r:id="rId7"/>
    <externalReference r:id="rId8"/>
  </externalReferences>
  <definedNames>
    <definedName name="____xlnm.Print_Area_2" localSheetId="2">#REF!</definedName>
    <definedName name="____xlnm.Print_Area_2">#REF!</definedName>
    <definedName name="____xlnm.Print_Area_3" localSheetId="2">#REF!</definedName>
    <definedName name="____xlnm.Print_Area_3">#REF!</definedName>
    <definedName name="__xlnm.Print_Area" localSheetId="2">#REF!</definedName>
    <definedName name="__xlnm.Print_Area">#REF!</definedName>
    <definedName name="__xlnm.Print_Area_1" localSheetId="2">#REF!</definedName>
    <definedName name="__xlnm.Print_Area_1">#REF!</definedName>
    <definedName name="__xlnm.Print_Area_2" localSheetId="2">#REF!</definedName>
    <definedName name="__xlnm.Print_Area_2">#REF!</definedName>
    <definedName name="__xlnm.Print_Area_3" localSheetId="2">#REF!</definedName>
    <definedName name="__xlnm.Print_Area_3">#REF!</definedName>
    <definedName name="_gvp14" localSheetId="2">'[1]рік'!#REF!</definedName>
    <definedName name="_gvp14">'[1]рік'!#REF!</definedName>
    <definedName name="_gvp2" localSheetId="2">'[1]рік'!#REF!</definedName>
    <definedName name="_gvp2">'[1]рік'!#REF!</definedName>
    <definedName name="A1048999" localSheetId="2">'[2]1_Структура по елементах'!#REF!</definedName>
    <definedName name="A1048999">'[2]1_Структура по елементах'!#REF!</definedName>
    <definedName name="A1049000" localSheetId="2">'[2]1_Структура по елементах'!#REF!</definedName>
    <definedName name="A1049000">'[2]1_Структура по елементах'!#REF!</definedName>
    <definedName name="A1049999" localSheetId="2">'[2]1_Структура по елементах'!#REF!</definedName>
    <definedName name="A1049999">'[2]1_Структура по елементах'!#REF!</definedName>
    <definedName name="A1050000" localSheetId="2">'[2]1_Структура по елементах'!#REF!</definedName>
    <definedName name="A1050000">'[2]1_Структура по елементах'!#REF!</definedName>
    <definedName name="A1060000" localSheetId="2">'[2]1_Структура по елементах'!#REF!</definedName>
    <definedName name="A1060000">'[2]1_Структура по елементах'!#REF!</definedName>
    <definedName name="A1999999" localSheetId="2">'[2]1_Структура по елементах'!#REF!</definedName>
    <definedName name="A1999999">'[2]1_Структура по елементах'!#REF!</definedName>
    <definedName name="A2000021" localSheetId="2">'[2]1_Структура по елементах'!#REF!</definedName>
    <definedName name="A2000021">'[2]1_Структура по елементах'!#REF!</definedName>
    <definedName name="A6000000" localSheetId="2">'[2]1_Структура по елементах'!#REF!</definedName>
    <definedName name="A6000000">'[2]1_Структура по елементах'!#REF!</definedName>
    <definedName name="chel20" localSheetId="2">'[1]рік'!#REF!</definedName>
    <definedName name="chel20">'[1]рік'!#REF!</definedName>
    <definedName name="Excel_BuiltIn_Print_Area_1" localSheetId="2">#REF!</definedName>
    <definedName name="Excel_BuiltIn_Print_Area_1">#REF!</definedName>
    <definedName name="Excel_BuiltIn_Print_Area_3" localSheetId="2">#REF!</definedName>
    <definedName name="Excel_BuiltIn_Print_Area_3">#REF!</definedName>
    <definedName name="Excel_BuiltIn_Print_Area_9" localSheetId="2">#REF!</definedName>
    <definedName name="Excel_BuiltIn_Print_Area_9">#REF!</definedName>
    <definedName name="QКТМ" localSheetId="2">'[1]рік'!#REF!</definedName>
    <definedName name="QКТМ">'[1]рік'!#REF!</definedName>
    <definedName name="QКТМ1" localSheetId="2">'[1]рік'!#REF!</definedName>
    <definedName name="QКТМ1">'[1]рік'!#REF!</definedName>
    <definedName name="Qрозрах" localSheetId="2">'[1]рік'!#REF!</definedName>
    <definedName name="Qрозрах">'[1]рік'!#REF!</definedName>
    <definedName name="SHARED_FORMULA_10_7_10_7_14" localSheetId="2">ROUND(#REF!*#REF!%,2)</definedName>
    <definedName name="SHARED_FORMULA_10_7_10_7_14">ROUND(#REF!*#REF!%,2)</definedName>
    <definedName name="SHARED_FORMULA_11_232_11_232_6" localSheetId="2">ROUND(#REF!/#REF!*100,2)</definedName>
    <definedName name="SHARED_FORMULA_11_232_11_232_6">ROUND(#REF!/#REF!*100,2)</definedName>
    <definedName name="SHARED_FORMULA_11_79_11_79_11" localSheetId="2">SUM(#REF!)</definedName>
    <definedName name="SHARED_FORMULA_11_79_11_79_11">SUM(#REF!)</definedName>
    <definedName name="SHARED_FORMULA_11_80_11_80_11" localSheetId="2">#REF!+#REF!+#REF!</definedName>
    <definedName name="SHARED_FORMULA_11_80_11_80_11">#REF!+#REF!+#REF!</definedName>
    <definedName name="SHARED_FORMULA_11_87_11_87_11" localSheetId="2">#REF!+#REF!+#REF!</definedName>
    <definedName name="SHARED_FORMULA_11_87_11_87_11">#REF!+#REF!+#REF!</definedName>
    <definedName name="SHARED_FORMULA_13_232_13_232_6" localSheetId="2">ROUND(#REF!/#REF!*100,2)</definedName>
    <definedName name="SHARED_FORMULA_13_232_13_232_6">ROUND(#REF!/#REF!*100,2)</definedName>
    <definedName name="SHARED_FORMULA_13_233_13_233_6" localSheetId="2">ROUND(#REF!/#REF!*100,2)</definedName>
    <definedName name="SHARED_FORMULA_13_233_13_233_6">ROUND(#REF!/#REF!*100,2)</definedName>
    <definedName name="SHARED_FORMULA_13_236_13_236_6" localSheetId="2">ROUND(#REF!/#REF!*100,2)</definedName>
    <definedName name="SHARED_FORMULA_13_236_13_236_6">ROUND(#REF!/#REF!*100,2)</definedName>
    <definedName name="SHARED_FORMULA_15_237_15_237_6" localSheetId="2">ROUND(#REF!/#REF!*100,2)</definedName>
    <definedName name="SHARED_FORMULA_15_237_15_237_6">ROUND(#REF!/#REF!*100,2)</definedName>
    <definedName name="SHARED_FORMULA_2_231_2_231_6" localSheetId="2">#REF!+#REF!+#REF!+#REF!+#REF!+#REF!</definedName>
    <definedName name="SHARED_FORMULA_2_231_2_231_6">#REF!+#REF!+#REF!+#REF!+#REF!+#REF!</definedName>
    <definedName name="SHARED_FORMULA_2_232_2_232_6" localSheetId="2">#REF!</definedName>
    <definedName name="SHARED_FORMULA_2_232_2_232_6">#REF!</definedName>
    <definedName name="SHARED_FORMULA_23_59_23_59_6" localSheetId="2">#REF!+#REF!</definedName>
    <definedName name="SHARED_FORMULA_23_59_23_59_6">#REF!+#REF!</definedName>
    <definedName name="SHARED_FORMULA_3_112_3_112_8" localSheetId="2">SUM(#REF!)</definedName>
    <definedName name="SHARED_FORMULA_3_112_3_112_8">SUM(#REF!)</definedName>
    <definedName name="SHARED_FORMULA_3_151_3_151_7" localSheetId="2">SUM(#REF!)</definedName>
    <definedName name="SHARED_FORMULA_3_151_3_151_7">SUM(#REF!)</definedName>
    <definedName name="SHARED_FORMULA_3_200_3_200_1" localSheetId="2">SUM(#REF!)</definedName>
    <definedName name="SHARED_FORMULA_3_200_3_200_1">SUM(#REF!)</definedName>
    <definedName name="SHARED_FORMULA_3_22_3_22_9" localSheetId="2">SUM(#REF!)</definedName>
    <definedName name="SHARED_FORMULA_3_22_3_22_9">SUM(#REF!)</definedName>
    <definedName name="SHARED_FORMULA_3_232_3_232_6" localSheetId="2">ROUND(#REF!/#REF!*100,2)</definedName>
    <definedName name="SHARED_FORMULA_3_232_3_232_6">ROUND(#REF!/#REF!*100,2)</definedName>
    <definedName name="SHARED_FORMULA_3_233_3_233_6" localSheetId="2">ROUND(#REF!/#REF!*100,2)</definedName>
    <definedName name="SHARED_FORMULA_3_233_3_233_6">ROUND(#REF!/#REF!*100,2)</definedName>
    <definedName name="SHARED_FORMULA_3_234_3_234_6" localSheetId="2">ROUND(#REF!/#REF!*100,2)</definedName>
    <definedName name="SHARED_FORMULA_3_234_3_234_6">ROUND(#REF!/#REF!*100,2)</definedName>
    <definedName name="SHARED_FORMULA_3_235_3_235_6" localSheetId="2">ROUND(#REF!/#REF!*100,2)</definedName>
    <definedName name="SHARED_FORMULA_3_235_3_235_6">ROUND(#REF!/#REF!*100,2)</definedName>
    <definedName name="SHARED_FORMULA_3_236_3_236_6" localSheetId="2">ROUND(#REF!/#REF!*100,2)</definedName>
    <definedName name="SHARED_FORMULA_3_236_3_236_6">ROUND(#REF!/#REF!*100,2)</definedName>
    <definedName name="SHARED_FORMULA_3_242_3_242_1" localSheetId="2">SUM(#REF!)</definedName>
    <definedName name="SHARED_FORMULA_3_242_3_242_1">SUM(#REF!)</definedName>
    <definedName name="SHARED_FORMULA_3_27_3_27_5" localSheetId="2">#REF!*#REF!</definedName>
    <definedName name="SHARED_FORMULA_3_27_3_27_5">#REF!*#REF!</definedName>
    <definedName name="SHARED_FORMULA_3_322_3_322_1" localSheetId="2">SUM(#REF!)</definedName>
    <definedName name="SHARED_FORMULA_3_322_3_322_1">SUM(#REF!)</definedName>
    <definedName name="SHARED_FORMULA_3_42_3_42_5" localSheetId="2">#REF!*#REF!</definedName>
    <definedName name="SHARED_FORMULA_3_42_3_42_5">#REF!*#REF!</definedName>
    <definedName name="SHARED_FORMULA_3_68_3_68_8" localSheetId="2">SUM(#REF!)</definedName>
    <definedName name="SHARED_FORMULA_3_68_3_68_8">SUM(#REF!)</definedName>
    <definedName name="SHARED_FORMULA_3_79_3_79_11" localSheetId="2">SUM(#REF!)</definedName>
    <definedName name="SHARED_FORMULA_3_79_3_79_11">SUM(#REF!)</definedName>
    <definedName name="SHARED_FORMULA_3_80_3_80_11" localSheetId="2">#REF!+#REF!+#REF!</definedName>
    <definedName name="SHARED_FORMULA_3_80_3_80_11">#REF!+#REF!+#REF!</definedName>
    <definedName name="SHARED_FORMULA_3_87_3_87_11" localSheetId="2">#REF!+#REF!+#REF!</definedName>
    <definedName name="SHARED_FORMULA_3_87_3_87_11">#REF!+#REF!+#REF!</definedName>
    <definedName name="SHARED_FORMULA_4_10_4_10_10" localSheetId="2">#REF!</definedName>
    <definedName name="SHARED_FORMULA_4_10_4_10_10">#REF!</definedName>
    <definedName name="SHARED_FORMULA_4_100_4_100_1" localSheetId="2">SUM(#REF!)</definedName>
    <definedName name="SHARED_FORMULA_4_100_4_100_1">SUM(#REF!)</definedName>
    <definedName name="SHARED_FORMULA_4_104_4_104_1" localSheetId="2">SUM(#REF!)</definedName>
    <definedName name="SHARED_FORMULA_4_104_4_104_1">SUM(#REF!)</definedName>
    <definedName name="SHARED_FORMULA_4_108_4_108_7" localSheetId="2">#REF!</definedName>
    <definedName name="SHARED_FORMULA_4_108_4_108_7">#REF!</definedName>
    <definedName name="SHARED_FORMULA_4_113_4_113_8" localSheetId="2">#REF!+#REF!+#REF!</definedName>
    <definedName name="SHARED_FORMULA_4_113_4_113_8">#REF!+#REF!+#REF!</definedName>
    <definedName name="SHARED_FORMULA_4_114_4_114_1" localSheetId="2">SUM(#REF!)</definedName>
    <definedName name="SHARED_FORMULA_4_114_4_114_1">SUM(#REF!)</definedName>
    <definedName name="SHARED_FORMULA_4_115_4_115_1" localSheetId="2">#REF!+#REF!+#REF!+#REF!+#REF!+#REF!+#REF!</definedName>
    <definedName name="SHARED_FORMULA_4_115_4_115_1">#REF!+#REF!+#REF!+#REF!+#REF!+#REF!+#REF!</definedName>
    <definedName name="SHARED_FORMULA_4_116_4_116_8" localSheetId="2">#REF!+#REF!+#REF!</definedName>
    <definedName name="SHARED_FORMULA_4_116_4_116_8">#REF!+#REF!+#REF!</definedName>
    <definedName name="SHARED_FORMULA_4_15_4_15_11" localSheetId="2">SUM(#REF!)</definedName>
    <definedName name="SHARED_FORMULA_4_15_4_15_11">SUM(#REF!)</definedName>
    <definedName name="SHARED_FORMULA_4_152_4_152_7" localSheetId="2">#REF!+#REF!+#REF!</definedName>
    <definedName name="SHARED_FORMULA_4_152_4_152_7">#REF!+#REF!+#REF!</definedName>
    <definedName name="SHARED_FORMULA_4_154_4_154_7" localSheetId="2">#REF!+#REF!+#REF!</definedName>
    <definedName name="SHARED_FORMULA_4_154_4_154_7">#REF!+#REF!+#REF!</definedName>
    <definedName name="SHARED_FORMULA_4_158_4_158_1" localSheetId="2">SUM(#REF!)</definedName>
    <definedName name="SHARED_FORMULA_4_158_4_158_1">SUM(#REF!)</definedName>
    <definedName name="SHARED_FORMULA_4_16_4_16_11" localSheetId="2">#REF!</definedName>
    <definedName name="SHARED_FORMULA_4_16_4_16_11">#REF!</definedName>
    <definedName name="SHARED_FORMULA_4_23_4_23_1" localSheetId="2">SUM(#REF!)</definedName>
    <definedName name="SHARED_FORMULA_4_23_4_23_1">SUM(#REF!)</definedName>
    <definedName name="SHARED_FORMULA_4_24_4_24_8" localSheetId="2">SUM(#REF!)</definedName>
    <definedName name="SHARED_FORMULA_4_24_4_24_8">SUM(#REF!)</definedName>
    <definedName name="SHARED_FORMULA_4_25_4_25_8" localSheetId="2">#REF!</definedName>
    <definedName name="SHARED_FORMULA_4_25_4_25_8">#REF!</definedName>
    <definedName name="SHARED_FORMULA_4_260_4_260_1" localSheetId="2">SUM(#REF!)</definedName>
    <definedName name="SHARED_FORMULA_4_260_4_260_1">SUM(#REF!)</definedName>
    <definedName name="SHARED_FORMULA_4_261_4_261_1" localSheetId="2">#REF!+#REF!+#REF!</definedName>
    <definedName name="SHARED_FORMULA_4_261_4_261_1">#REF!+#REF!+#REF!</definedName>
    <definedName name="SHARED_FORMULA_4_29_4_29_5" localSheetId="2">#REF!*1.2</definedName>
    <definedName name="SHARED_FORMULA_4_29_4_29_5">#REF!*1.2</definedName>
    <definedName name="SHARED_FORMULA_4_304_4_304_1" localSheetId="2">SUM(#REF!)</definedName>
    <definedName name="SHARED_FORMULA_4_304_4_304_1">SUM(#REF!)</definedName>
    <definedName name="SHARED_FORMULA_4_35_4_35_11" localSheetId="2">SUM(#REF!)</definedName>
    <definedName name="SHARED_FORMULA_4_35_4_35_11">SUM(#REF!)</definedName>
    <definedName name="SHARED_FORMULA_4_356_4_356_1" localSheetId="2">SUM(#REF!)</definedName>
    <definedName name="SHARED_FORMULA_4_356_4_356_1">SUM(#REF!)</definedName>
    <definedName name="SHARED_FORMULA_4_357_4_357_1" localSheetId="2">#REF!+#REF!</definedName>
    <definedName name="SHARED_FORMULA_4_357_4_357_1">#REF!+#REF!</definedName>
    <definedName name="SHARED_FORMULA_4_358_4_358_1" localSheetId="2">#REF!+#REF!+#REF!+#REF!</definedName>
    <definedName name="SHARED_FORMULA_4_358_4_358_1">#REF!+#REF!+#REF!+#REF!</definedName>
    <definedName name="SHARED_FORMULA_4_36_4_36_11" localSheetId="2">#REF!</definedName>
    <definedName name="SHARED_FORMULA_4_36_4_36_11">#REF!</definedName>
    <definedName name="SHARED_FORMULA_4_360_4_360_1" localSheetId="2">#REF!+#REF!+#REF!+#REF!</definedName>
    <definedName name="SHARED_FORMULA_4_360_4_360_1">#REF!+#REF!+#REF!+#REF!</definedName>
    <definedName name="SHARED_FORMULA_4_361_4_361_1" localSheetId="2">#REF!+#REF!</definedName>
    <definedName name="SHARED_FORMULA_4_361_4_361_1">#REF!+#REF!</definedName>
    <definedName name="SHARED_FORMULA_4_362_4_362_1" localSheetId="2">#REF!</definedName>
    <definedName name="SHARED_FORMULA_4_362_4_362_1">#REF!</definedName>
    <definedName name="SHARED_FORMULA_4_363_4_363_1" localSheetId="2">#REF!+#REF!</definedName>
    <definedName name="SHARED_FORMULA_4_363_4_363_1">#REF!+#REF!</definedName>
    <definedName name="SHARED_FORMULA_4_364_4_364_1" localSheetId="2">#REF!</definedName>
    <definedName name="SHARED_FORMULA_4_364_4_364_1">#REF!</definedName>
    <definedName name="SHARED_FORMULA_4_365_4_365_1" localSheetId="2">#REF!+#REF!</definedName>
    <definedName name="SHARED_FORMULA_4_365_4_365_1">#REF!+#REF!</definedName>
    <definedName name="SHARED_FORMULA_4_366_4_366_1" localSheetId="2">#REF!</definedName>
    <definedName name="SHARED_FORMULA_4_366_4_366_1">#REF!</definedName>
    <definedName name="SHARED_FORMULA_4_375_4_375_1" localSheetId="2">#REF!+#REF!+#REF!+#REF!+#REF!+#REF!</definedName>
    <definedName name="SHARED_FORMULA_4_375_4_375_1">#REF!+#REF!+#REF!+#REF!+#REF!+#REF!</definedName>
    <definedName name="SHARED_FORMULA_4_40_4_40_1" localSheetId="2">SUM(#REF!)</definedName>
    <definedName name="SHARED_FORMULA_4_40_4_40_1">SUM(#REF!)</definedName>
    <definedName name="SHARED_FORMULA_4_45_4_45_10" localSheetId="2">SUM(#REF!)</definedName>
    <definedName name="SHARED_FORMULA_4_45_4_45_10">SUM(#REF!)</definedName>
    <definedName name="SHARED_FORMULA_4_45_4_45_5" localSheetId="2">#REF!*1.2</definedName>
    <definedName name="SHARED_FORMULA_4_45_4_45_5">#REF!*1.2</definedName>
    <definedName name="SHARED_FORMULA_4_46_4_46_10" localSheetId="2">#REF!</definedName>
    <definedName name="SHARED_FORMULA_4_46_4_46_10">#REF!</definedName>
    <definedName name="SHARED_FORMULA_4_47_4_47_10" localSheetId="2">#REF!+#REF!</definedName>
    <definedName name="SHARED_FORMULA_4_47_4_47_10">#REF!+#REF!</definedName>
    <definedName name="SHARED_FORMULA_4_52_4_52_10" localSheetId="2">#REF!</definedName>
    <definedName name="SHARED_FORMULA_4_52_4_52_10">#REF!</definedName>
    <definedName name="SHARED_FORMULA_4_57_4_57_1" localSheetId="2">SUM(#REF!)</definedName>
    <definedName name="SHARED_FORMULA_4_57_4_57_1">SUM(#REF!)</definedName>
    <definedName name="SHARED_FORMULA_4_64_4_64_7" localSheetId="2">#REF!+#REF!+#REF!</definedName>
    <definedName name="SHARED_FORMULA_4_64_4_64_7">#REF!+#REF!+#REF!</definedName>
    <definedName name="SHARED_FORMULA_4_69_4_69_8" localSheetId="2">#REF!</definedName>
    <definedName name="SHARED_FORMULA_4_69_4_69_8">#REF!</definedName>
    <definedName name="SHARED_FORMULA_4_81_4_81_1" localSheetId="2">SUM(#REF!)</definedName>
    <definedName name="SHARED_FORMULA_4_81_4_81_1">SUM(#REF!)</definedName>
    <definedName name="SHARED_FORMULA_4_81_4_81_6" localSheetId="2">SUM(#REF!)</definedName>
    <definedName name="SHARED_FORMULA_4_81_4_81_6">SUM(#REF!)</definedName>
    <definedName name="SHARED_FORMULA_5_59_5_59_6" localSheetId="2">#REF!+#REF!</definedName>
    <definedName name="SHARED_FORMULA_5_59_5_59_6">#REF!+#REF!</definedName>
    <definedName name="SHARED_FORMULA_5_83_5_83_6" localSheetId="2">#REF!+#REF!</definedName>
    <definedName name="SHARED_FORMULA_5_83_5_83_6">#REF!+#REF!</definedName>
    <definedName name="SHARED_FORMULA_6_384_6_384_1" localSheetId="2">#REF!-#REF!</definedName>
    <definedName name="SHARED_FORMULA_6_384_6_384_1">#REF!-#REF!</definedName>
    <definedName name="SHARED_FORMULA_7_59_7_59_6" localSheetId="2">#REF!+#REF!</definedName>
    <definedName name="SHARED_FORMULA_7_59_7_59_6">#REF!+#REF!</definedName>
    <definedName name="SHARED_FORMULA_7_83_7_83_6" localSheetId="2">#REF!+#REF!</definedName>
    <definedName name="SHARED_FORMULA_7_83_7_83_6">#REF!+#REF!</definedName>
    <definedName name="Skk" localSheetId="2">'[3]рік'!#REF!</definedName>
    <definedName name="Skk">'[3]рік'!#REF!</definedName>
    <definedName name="voda100" localSheetId="2">'[1]рік'!#REF!</definedName>
    <definedName name="voda100">'[1]рік'!#REF!</definedName>
    <definedName name="xff1" localSheetId="2">'[2]1_Структура по елементах'!#REF!</definedName>
    <definedName name="xff1">'[2]1_Структура по елементах'!#REF!</definedName>
    <definedName name="xgg" localSheetId="2">'[2]1_Структура по елементах'!#REF!</definedName>
    <definedName name="xgg">'[2]1_Структура по елементах'!#REF!</definedName>
    <definedName name="xgg1" localSheetId="2">'[2]1_Структура по елементах'!#REF!</definedName>
    <definedName name="xgg1">'[2]1_Структура по елементах'!#REF!</definedName>
    <definedName name="xxx1" localSheetId="2">'[2]1_Структура по елементах'!#REF!</definedName>
    <definedName name="xxx1">'[2]1_Структура по елементах'!#REF!</definedName>
    <definedName name="Z_3CAC8C1D_2F43_46C5_9552_49FE082DFB48_.wvu.Cols" localSheetId="2">#REF!</definedName>
    <definedName name="Z_3CAC8C1D_2F43_46C5_9552_49FE082DFB48_.wvu.Cols">#REF!</definedName>
    <definedName name="Z_3CAC8C1D_2F43_46C5_9552_49FE082DFB48_.wvu.Cols_1" localSheetId="2">#REF!</definedName>
    <definedName name="Z_3CAC8C1D_2F43_46C5_9552_49FE082DFB48_.wvu.Cols_1">#REF!</definedName>
    <definedName name="Z_3CAC8C1D_2F43_46C5_9552_49FE082DFB48_.wvu.Cols_2" localSheetId="2">(#REF!,#REF!)</definedName>
    <definedName name="Z_3CAC8C1D_2F43_46C5_9552_49FE082DFB48_.wvu.Cols_2">(#REF!,#REF!)</definedName>
    <definedName name="Z_3CAC8C1D_2F43_46C5_9552_49FE082DFB48_.wvu.PrintArea" localSheetId="2">#REF!</definedName>
    <definedName name="Z_3CAC8C1D_2F43_46C5_9552_49FE082DFB48_.wvu.PrintArea">#REF!</definedName>
    <definedName name="Z_3CAC8C1D_2F43_46C5_9552_49FE082DFB48_.wvu.PrintArea_1" localSheetId="2">#REF!</definedName>
    <definedName name="Z_3CAC8C1D_2F43_46C5_9552_49FE082DFB48_.wvu.PrintArea_1">#REF!</definedName>
    <definedName name="Z_3CAC8C1D_2F43_46C5_9552_49FE082DFB48_.wvu.PrintTitles" localSheetId="2">#REF!</definedName>
    <definedName name="Z_3CAC8C1D_2F43_46C5_9552_49FE082DFB48_.wvu.PrintTitles">#REF!</definedName>
    <definedName name="Z_3CAC8C1D_2F43_46C5_9552_49FE082DFB48_.wvu.PrintTitles_1" localSheetId="2">#REF!</definedName>
    <definedName name="Z_3CAC8C1D_2F43_46C5_9552_49FE082DFB48_.wvu.PrintTitles_1">#REF!</definedName>
    <definedName name="Z_3CAC8C1D_2F43_46C5_9552_49FE082DFB48_.wvu.PrintTitles_2" localSheetId="2">#REF!</definedName>
    <definedName name="Z_3CAC8C1D_2F43_46C5_9552_49FE082DFB48_.wvu.PrintTitles_2">#REF!</definedName>
    <definedName name="Z_3CAC8C1D_2F43_46C5_9552_49FE082DFB48_.wvu.PrintTitles_3" localSheetId="2">#REF!</definedName>
    <definedName name="Z_3CAC8C1D_2F43_46C5_9552_49FE082DFB48_.wvu.PrintTitles_3">#REF!</definedName>
    <definedName name="Z_3CAC8C1D_2F43_46C5_9552_49FE082DFB48_.wvu.PrintTitles_4" localSheetId="2">#REF!</definedName>
    <definedName name="Z_3CAC8C1D_2F43_46C5_9552_49FE082DFB48_.wvu.PrintTitles_4">#REF!</definedName>
    <definedName name="Z_3CAC8C1D_2F43_46C5_9552_49FE082DFB48_.wvu.PrintTitles_5" localSheetId="2">#REF!</definedName>
    <definedName name="Z_3CAC8C1D_2F43_46C5_9552_49FE082DFB48_.wvu.PrintTitles_5">#REF!</definedName>
    <definedName name="Z_3CAC8C1D_2F43_46C5_9552_49FE082DFB48_.wvu.PrintTitles_6" localSheetId="2">#REF!</definedName>
    <definedName name="Z_3CAC8C1D_2F43_46C5_9552_49FE082DFB48_.wvu.PrintTitles_6">#REF!</definedName>
    <definedName name="Z_3CAC8C1D_2F43_46C5_9552_49FE082DFB48_.wvu.Rows" localSheetId="2">(#REF!,#REF!)</definedName>
    <definedName name="Z_3CAC8C1D_2F43_46C5_9552_49FE082DFB48_.wvu.Rows">(#REF!,#REF!)</definedName>
    <definedName name="Z_3CAC8C1D_2F43_46C5_9552_49FE082DFB48_.wvu.Rows_1" localSheetId="2">#REF!</definedName>
    <definedName name="Z_3CAC8C1D_2F43_46C5_9552_49FE082DFB48_.wvu.Rows_1">#REF!</definedName>
    <definedName name="Z_3CAC8C1D_2F43_46C5_9552_49FE082DFB48_.wvu.Rows_2" localSheetId="2">(#REF!,#REF!)</definedName>
    <definedName name="Z_3CAC8C1D_2F43_46C5_9552_49FE082DFB48_.wvu.Rows_2">(#REF!,#REF!)</definedName>
    <definedName name="Z_BB70D038_E266_4DE9_B520_3E9C35ABBA97_.wvu.Cols" localSheetId="2">#REF!</definedName>
    <definedName name="Z_BB70D038_E266_4DE9_B520_3E9C35ABBA97_.wvu.Cols">#REF!</definedName>
    <definedName name="Z_BB70D038_E266_4DE9_B520_3E9C35ABBA97_.wvu.Cols_1" localSheetId="2">#REF!</definedName>
    <definedName name="Z_BB70D038_E266_4DE9_B520_3E9C35ABBA97_.wvu.Cols_1">#REF!</definedName>
    <definedName name="Z_BB70D038_E266_4DE9_B520_3E9C35ABBA97_.wvu.Cols_2" localSheetId="2">(#REF!,#REF!)</definedName>
    <definedName name="Z_BB70D038_E266_4DE9_B520_3E9C35ABBA97_.wvu.Cols_2">(#REF!,#REF!)</definedName>
    <definedName name="Z_BB70D038_E266_4DE9_B520_3E9C35ABBA97_.wvu.Cols_3" localSheetId="2">#REF!</definedName>
    <definedName name="Z_BB70D038_E266_4DE9_B520_3E9C35ABBA97_.wvu.Cols_3">#REF!</definedName>
    <definedName name="Z_BB70D038_E266_4DE9_B520_3E9C35ABBA97_.wvu.PrintArea" localSheetId="2">#REF!</definedName>
    <definedName name="Z_BB70D038_E266_4DE9_B520_3E9C35ABBA97_.wvu.PrintArea">#REF!</definedName>
    <definedName name="Z_BB70D038_E266_4DE9_B520_3E9C35ABBA97_.wvu.PrintArea_1" localSheetId="2">#REF!</definedName>
    <definedName name="Z_BB70D038_E266_4DE9_B520_3E9C35ABBA97_.wvu.PrintArea_1">#REF!</definedName>
    <definedName name="Z_BB70D038_E266_4DE9_B520_3E9C35ABBA97_.wvu.PrintTitles" localSheetId="2">#REF!</definedName>
    <definedName name="Z_BB70D038_E266_4DE9_B520_3E9C35ABBA97_.wvu.PrintTitles">#REF!</definedName>
    <definedName name="Z_BB70D038_E266_4DE9_B520_3E9C35ABBA97_.wvu.PrintTitles_1" localSheetId="2">#REF!</definedName>
    <definedName name="Z_BB70D038_E266_4DE9_B520_3E9C35ABBA97_.wvu.PrintTitles_1">#REF!</definedName>
    <definedName name="Z_BB70D038_E266_4DE9_B520_3E9C35ABBA97_.wvu.PrintTitles_2" localSheetId="2">#REF!</definedName>
    <definedName name="Z_BB70D038_E266_4DE9_B520_3E9C35ABBA97_.wvu.PrintTitles_2">#REF!</definedName>
    <definedName name="Z_BB70D038_E266_4DE9_B520_3E9C35ABBA97_.wvu.PrintTitles_3" localSheetId="2">#REF!</definedName>
    <definedName name="Z_BB70D038_E266_4DE9_B520_3E9C35ABBA97_.wvu.PrintTitles_3">#REF!</definedName>
    <definedName name="Z_BB70D038_E266_4DE9_B520_3E9C35ABBA97_.wvu.PrintTitles_4" localSheetId="2">#REF!</definedName>
    <definedName name="Z_BB70D038_E266_4DE9_B520_3E9C35ABBA97_.wvu.PrintTitles_4">#REF!</definedName>
    <definedName name="Z_BB70D038_E266_4DE9_B520_3E9C35ABBA97_.wvu.PrintTitles_5" localSheetId="2">#REF!</definedName>
    <definedName name="Z_BB70D038_E266_4DE9_B520_3E9C35ABBA97_.wvu.PrintTitles_5">#REF!</definedName>
    <definedName name="Z_BB70D038_E266_4DE9_B520_3E9C35ABBA97_.wvu.PrintTitles_6" localSheetId="2">#REF!</definedName>
    <definedName name="Z_BB70D038_E266_4DE9_B520_3E9C35ABBA97_.wvu.PrintTitles_6">#REF!</definedName>
    <definedName name="Z_BB70D038_E266_4DE9_B520_3E9C35ABBA97_.wvu.Rows" localSheetId="2">(#REF!,#REF!)</definedName>
    <definedName name="Z_BB70D038_E266_4DE9_B520_3E9C35ABBA97_.wvu.Rows">(#REF!,#REF!)</definedName>
    <definedName name="Z_BB70D038_E266_4DE9_B520_3E9C35ABBA97_.wvu.Rows_1" localSheetId="2">#REF!</definedName>
    <definedName name="Z_BB70D038_E266_4DE9_B520_3E9C35ABBA97_.wvu.Rows_1">#REF!</definedName>
    <definedName name="Z_BB70D038_E266_4DE9_B520_3E9C35ABBA97_.wvu.Rows_2" localSheetId="2">(#REF!,#REF!)</definedName>
    <definedName name="Z_BB70D038_E266_4DE9_B520_3E9C35ABBA97_.wvu.Rows_2">(#REF!,#REF!)</definedName>
    <definedName name="zzz1" localSheetId="2">'[2]1_Структура по елементах'!#REF!</definedName>
    <definedName name="zzz1">'[2]1_Структура по елементах'!#REF!</definedName>
    <definedName name="Бюдж1" localSheetId="2">'[1]рік'!#REF!</definedName>
    <definedName name="Бюдж1">'[1]рік'!#REF!</definedName>
    <definedName name="Бюдж2" localSheetId="2">'[1]рік'!#REF!</definedName>
    <definedName name="Бюдж2">'[1]рік'!#REF!</definedName>
    <definedName name="Д" localSheetId="2">#REF!</definedName>
    <definedName name="Д">#REF!</definedName>
    <definedName name="іваіф" localSheetId="2">#REF!</definedName>
    <definedName name="іваіф">#REF!</definedName>
    <definedName name="Інші1" localSheetId="2">'[1]рік'!#REF!</definedName>
    <definedName name="Інші1">'[1]рік'!#REF!</definedName>
    <definedName name="Інші2" localSheetId="2">'[1]рік'!#REF!</definedName>
    <definedName name="Інші2">'[1]рік'!#REF!</definedName>
    <definedName name="клімат1" localSheetId="2">'[1]рік'!#REF!</definedName>
    <definedName name="клімат1">'[1]рік'!#REF!</definedName>
    <definedName name="клімат2" localSheetId="2">'[1]рік'!#REF!</definedName>
    <definedName name="клімат2">'[1]рік'!#REF!</definedName>
    <definedName name="клімат3" localSheetId="2">'[1]рік'!#REF!</definedName>
    <definedName name="клімат3">'[1]рік'!#REF!</definedName>
    <definedName name="КМКП_НАСЕЛЕННЯ" localSheetId="2">#REF!</definedName>
    <definedName name="КМКП_НАСЕЛЕННЯ">#REF!</definedName>
    <definedName name="КТМ1" localSheetId="2">'[1]рік'!#REF!</definedName>
    <definedName name="КТМ1">'[1]рік'!#REF!</definedName>
    <definedName name="КТМ2" localSheetId="2">'[1]рік'!#REF!</definedName>
    <definedName name="КТМ2">'[1]рік'!#REF!</definedName>
    <definedName name="КТМ3" localSheetId="2">'[1]рік'!#REF!</definedName>
    <definedName name="КТМ3">'[1]рік'!#REF!</definedName>
    <definedName name="НАСЕЛЕННЯ" localSheetId="2">#REF!</definedName>
    <definedName name="НАСЕЛЕННЯ">#REF!</definedName>
    <definedName name="_xlnm.Print_Area" localSheetId="0">'7-НКРЕКП'!$A$1:$Q$57</definedName>
    <definedName name="_xlnm.Print_Area" localSheetId="2">'ZVED'!$A$1:$Y$266</definedName>
    <definedName name="Розр1" localSheetId="2">'[1]рік'!#REF!</definedName>
    <definedName name="Розр1">'[1]рік'!#REF!</definedName>
    <definedName name="Розр2" localSheetId="2">'[1]рік'!#REF!</definedName>
    <definedName name="Розр2">'[1]рік'!#REF!</definedName>
    <definedName name="Розр3" localSheetId="2">'[1]рік'!#REF!</definedName>
    <definedName name="Розр3">'[1]рік'!#REF!</definedName>
  </definedNames>
  <calcPr fullCalcOnLoad="1"/>
</workbook>
</file>

<file path=xl/sharedStrings.xml><?xml version="1.0" encoding="utf-8"?>
<sst xmlns="http://schemas.openxmlformats.org/spreadsheetml/2006/main" count="1922" uniqueCount="1124">
  <si>
    <t>Подають</t>
  </si>
  <si>
    <t>Термін подання</t>
  </si>
  <si>
    <t xml:space="preserve">Респондент: </t>
  </si>
  <si>
    <t>Код ЄДРПОУ:</t>
  </si>
  <si>
    <t xml:space="preserve">Місцезнаходження:     </t>
  </si>
  <si>
    <t>№ з/п</t>
  </si>
  <si>
    <t>Найменування показників</t>
  </si>
  <si>
    <t>Одиниця
виміру</t>
  </si>
  <si>
    <t>Код рядка </t>
  </si>
  <si>
    <t xml:space="preserve">Інші види діяльності </t>
  </si>
  <si>
    <t>Усього</t>
  </si>
  <si>
    <t>А </t>
  </si>
  <si>
    <t>Б</t>
  </si>
  <si>
    <t>В</t>
  </si>
  <si>
    <t>Г</t>
  </si>
  <si>
    <t>тис. грн</t>
  </si>
  <si>
    <t>005</t>
  </si>
  <si>
    <t>1.1</t>
  </si>
  <si>
    <t>010</t>
  </si>
  <si>
    <t>1.1.1</t>
  </si>
  <si>
    <t>матеріальні витрати, у тому числі:</t>
  </si>
  <si>
    <t>015</t>
  </si>
  <si>
    <t>1.1.1.1</t>
  </si>
  <si>
    <t>паливо</t>
  </si>
  <si>
    <t>020</t>
  </si>
  <si>
    <t>1.1.1.2</t>
  </si>
  <si>
    <t>електроенергія для технологічних потреб</t>
  </si>
  <si>
    <t>025</t>
  </si>
  <si>
    <t>1.1.1.3</t>
  </si>
  <si>
    <t>030</t>
  </si>
  <si>
    <t>1.1.1.4</t>
  </si>
  <si>
    <t xml:space="preserve">придбання теплової енергії в інших суб'єктів господарювання </t>
  </si>
  <si>
    <t>035</t>
  </si>
  <si>
    <t>1.1.1.5</t>
  </si>
  <si>
    <t>транспортування теплової енергії тепловими мережами інших суб'єктів господарювання</t>
  </si>
  <si>
    <t>040</t>
  </si>
  <si>
    <t>1.1.1.6</t>
  </si>
  <si>
    <t>045</t>
  </si>
  <si>
    <t>1.1.1.7</t>
  </si>
  <si>
    <t>інші матеріальні витрати</t>
  </si>
  <si>
    <t>050</t>
  </si>
  <si>
    <t>1.1.2</t>
  </si>
  <si>
    <t>витрати на оплату праці </t>
  </si>
  <si>
    <t>055</t>
  </si>
  <si>
    <t>1.1.3</t>
  </si>
  <si>
    <t>відрахування на соціальні заходи </t>
  </si>
  <si>
    <t>060</t>
  </si>
  <si>
    <t>1.1.4</t>
  </si>
  <si>
    <t>амортизація</t>
  </si>
  <si>
    <t>065</t>
  </si>
  <si>
    <t>1.1.5</t>
  </si>
  <si>
    <t>070</t>
  </si>
  <si>
    <t>1.2</t>
  </si>
  <si>
    <t xml:space="preserve">загальновиробничі витрати, у тому числі: </t>
  </si>
  <si>
    <t>075</t>
  </si>
  <si>
    <t>1.2.1</t>
  </si>
  <si>
    <t>матеріальні витрати </t>
  </si>
  <si>
    <t>080</t>
  </si>
  <si>
    <t>1.2.2</t>
  </si>
  <si>
    <t>085</t>
  </si>
  <si>
    <t>1.2.3</t>
  </si>
  <si>
    <t>090</t>
  </si>
  <si>
    <t>1.2.4</t>
  </si>
  <si>
    <t>095</t>
  </si>
  <si>
    <t>1.2.5</t>
  </si>
  <si>
    <t>інші витрати</t>
  </si>
  <si>
    <t>100</t>
  </si>
  <si>
    <t>2</t>
  </si>
  <si>
    <t>Адміністративні витрати, у тому числі:  </t>
  </si>
  <si>
    <t>2.1</t>
  </si>
  <si>
    <t>2.2</t>
  </si>
  <si>
    <t>2.3</t>
  </si>
  <si>
    <t>2.4</t>
  </si>
  <si>
    <t>2.5</t>
  </si>
  <si>
    <t>3</t>
  </si>
  <si>
    <t xml:space="preserve">Витрати на збут, у тому числі:  </t>
  </si>
  <si>
    <t>3.1</t>
  </si>
  <si>
    <t>3.2</t>
  </si>
  <si>
    <t>3.3</t>
  </si>
  <si>
    <t>3.4</t>
  </si>
  <si>
    <t>3.5</t>
  </si>
  <si>
    <t>4</t>
  </si>
  <si>
    <t>4.1</t>
  </si>
  <si>
    <t>5.1</t>
  </si>
  <si>
    <t>5.2</t>
  </si>
  <si>
    <t>витрати на оплату праці</t>
  </si>
  <si>
    <t>5.3</t>
  </si>
  <si>
    <t>5.4</t>
  </si>
  <si>
    <t>5.8</t>
  </si>
  <si>
    <t>6</t>
  </si>
  <si>
    <t>7</t>
  </si>
  <si>
    <t>8</t>
  </si>
  <si>
    <t>9</t>
  </si>
  <si>
    <t>9.1</t>
  </si>
  <si>
    <t>10</t>
  </si>
  <si>
    <t>Фінансовий результат від операційної діяльності (прибуток/збиток)</t>
  </si>
  <si>
    <t>11</t>
  </si>
  <si>
    <t>12</t>
  </si>
  <si>
    <t>Фінансовий результат до оподаткування (прибуток/збиток)</t>
  </si>
  <si>
    <t>13</t>
  </si>
  <si>
    <t>Витрати (дохід) з податку на прибуток</t>
  </si>
  <si>
    <t>14</t>
  </si>
  <si>
    <t>Чистий фінансовий результат (прибуток/збиток)</t>
  </si>
  <si>
    <t>Транспортування теплової енергії</t>
  </si>
  <si>
    <t xml:space="preserve"> Теплова енергія, усього</t>
  </si>
  <si>
    <t>Централізоване опалення</t>
  </si>
  <si>
    <t>Централізоване постачання гарячої води</t>
  </si>
  <si>
    <t>Централізоване опалення та централізоване постачання гарячої води, усього</t>
  </si>
  <si>
    <t>ураховано в діючих тарифах</t>
  </si>
  <si>
    <t>фактично </t>
  </si>
  <si>
    <t>Виробнича собівартість продукції (послуг), у тому числі:</t>
  </si>
  <si>
    <t>прямі витрати, у тому числі:</t>
  </si>
  <si>
    <t>вода для технологічних потреб та водовідведення</t>
  </si>
  <si>
    <t>вартість теплової енергії для надання послуг з централізованого опалення та централізованого постачання гарячої води</t>
  </si>
  <si>
    <t>інші витрати (розшифрувати)</t>
  </si>
  <si>
    <t>інші прямі витрати, у тому числі:</t>
  </si>
  <si>
    <t>1.1.5.1</t>
  </si>
  <si>
    <t>витрати на ремонт підрядним способом</t>
  </si>
  <si>
    <t>1.1.5.2</t>
  </si>
  <si>
    <t>1.1.5.3</t>
  </si>
  <si>
    <t>1.2.1.1</t>
  </si>
  <si>
    <t xml:space="preserve">з них на ремонт </t>
  </si>
  <si>
    <t>1.2.5.1</t>
  </si>
  <si>
    <t>з них на ремонт підрядним способом</t>
  </si>
  <si>
    <t>2.1.1</t>
  </si>
  <si>
    <t xml:space="preserve">у тому числі на ремонт </t>
  </si>
  <si>
    <t>інші витрати (розшифрувати)</t>
  </si>
  <si>
    <t>2.5.1</t>
  </si>
  <si>
    <t>Інші операційні витрати (розшифрувати)   </t>
  </si>
  <si>
    <t>з них списана безнадійна заборгованість та відрахування до резерву сумнівних боргів</t>
  </si>
  <si>
    <t xml:space="preserve">Витрати операційної діяльності, у тому числі: </t>
  </si>
  <si>
    <t>5.1.1</t>
  </si>
  <si>
    <t>5.1.1.1</t>
  </si>
  <si>
    <t>населення</t>
  </si>
  <si>
    <t>5.1.1.2</t>
  </si>
  <si>
    <t>бюджетних установ</t>
  </si>
  <si>
    <t>5.1.1.3</t>
  </si>
  <si>
    <t>інших споживачів</t>
  </si>
  <si>
    <t>5.1.1.4</t>
  </si>
  <si>
    <t>5.1.2</t>
  </si>
  <si>
    <t xml:space="preserve">придбання теплової енергії в інших суб'єктів господарювання  (розшифрувати за продавцями),  у тому числі для потреб:  </t>
  </si>
  <si>
    <t>5.1.2.1</t>
  </si>
  <si>
    <t>5.1.2.2</t>
  </si>
  <si>
    <t>5.1.2.3</t>
  </si>
  <si>
    <t>5.1.2.4</t>
  </si>
  <si>
    <t>5.1.3</t>
  </si>
  <si>
    <t>5.1.3.1</t>
  </si>
  <si>
    <t>5.1.3.2</t>
  </si>
  <si>
    <t>5.1.3.3</t>
  </si>
  <si>
    <t>5.1.3.4</t>
  </si>
  <si>
    <t>5.1.4</t>
  </si>
  <si>
    <t>5.1.4.1</t>
  </si>
  <si>
    <t>5.1.5</t>
  </si>
  <si>
    <t>5.1.6</t>
  </si>
  <si>
    <t>5.1.7</t>
  </si>
  <si>
    <t>водопостачання та водовідведення</t>
  </si>
  <si>
    <t>5.1.8</t>
  </si>
  <si>
    <t>5.1.8.1</t>
  </si>
  <si>
    <t>5.2.1</t>
  </si>
  <si>
    <t>5.3.1</t>
  </si>
  <si>
    <t>5.5</t>
  </si>
  <si>
    <t>5.6</t>
  </si>
  <si>
    <t>5.7</t>
  </si>
  <si>
    <t>інші послуги виробничого характеру</t>
  </si>
  <si>
    <t xml:space="preserve">інші витрати операційної діяльності  </t>
  </si>
  <si>
    <t>Повна собівартість продукції (послуг)</t>
  </si>
  <si>
    <t>у тому числі для потреб інших видів діяльності ліцензіата</t>
  </si>
  <si>
    <t>у тому числі  пільги та субсидії</t>
  </si>
  <si>
    <t>9.2</t>
  </si>
  <si>
    <t>9.3</t>
  </si>
  <si>
    <t>9.4</t>
  </si>
  <si>
    <t>Інші операційні доходи (розшифрувати)</t>
  </si>
  <si>
    <t>11.1</t>
  </si>
  <si>
    <t>у тому числі дотація на відшкодування різниці в тарифах</t>
  </si>
  <si>
    <t>15</t>
  </si>
  <si>
    <t xml:space="preserve">Інші доходи </t>
  </si>
  <si>
    <t>16</t>
  </si>
  <si>
    <t xml:space="preserve">Інші витрати </t>
  </si>
  <si>
    <t>21</t>
  </si>
  <si>
    <t xml:space="preserve">тис. Гкал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</si>
  <si>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 них для потреб інших видів діяльності ліцензіата</t>
  </si>
  <si>
    <t>22</t>
  </si>
  <si>
    <t>тис. Гкал</t>
  </si>
  <si>
    <t>22.1</t>
  </si>
  <si>
    <t>22.2</t>
  </si>
  <si>
    <t>22.3</t>
  </si>
  <si>
    <t>22.4</t>
  </si>
  <si>
    <t>23</t>
  </si>
  <si>
    <t>Середньозважений дохід від  відпущеної продукції (послуг) власним споживачам на 1 Гкал реалізованої теплової енергії  для потреб:</t>
  </si>
  <si>
    <t>23.1</t>
  </si>
  <si>
    <t>23.2</t>
  </si>
  <si>
    <t>23.3</t>
  </si>
  <si>
    <t>23.4</t>
  </si>
  <si>
    <t>24</t>
  </si>
  <si>
    <t>Середньозважений тариф на транспортування теплової енергії  інших власників мережами ліцензіата  для потреб:</t>
  </si>
  <si>
    <t>24.1</t>
  </si>
  <si>
    <t>24.2</t>
  </si>
  <si>
    <t>24.3</t>
  </si>
  <si>
    <t>24.4</t>
  </si>
  <si>
    <t>25</t>
  </si>
  <si>
    <t>грн</t>
  </si>
  <si>
    <t>25.1</t>
  </si>
  <si>
    <t>25.2</t>
  </si>
  <si>
    <t>25.3</t>
  </si>
  <si>
    <t>25.4</t>
  </si>
  <si>
    <t>26</t>
  </si>
  <si>
    <t>27</t>
  </si>
  <si>
    <t>28</t>
  </si>
  <si>
    <t>29</t>
  </si>
  <si>
    <t>осіб</t>
  </si>
  <si>
    <t>30</t>
  </si>
  <si>
    <t>31</t>
  </si>
  <si>
    <t>32</t>
  </si>
  <si>
    <t>Середньомісячна заробітна плата працівників в еквіваленті повної зайнятості</t>
  </si>
  <si>
    <t>33</t>
  </si>
  <si>
    <t xml:space="preserve"> тис. грн</t>
  </si>
  <si>
    <t>у тому числі виробничих</t>
  </si>
  <si>
    <t>34</t>
  </si>
  <si>
    <t>Залишкова вартість основних засобів</t>
  </si>
  <si>
    <t>34.1</t>
  </si>
  <si>
    <t>35</t>
  </si>
  <si>
    <t>Знос основних засобів</t>
  </si>
  <si>
    <t>35.1</t>
  </si>
  <si>
    <t>Обсяг покупної теплової енергії, у тому числі  для потреб:</t>
  </si>
  <si>
    <t>40</t>
  </si>
  <si>
    <t>власного виробництва</t>
  </si>
  <si>
    <t>тис. кВт∙год</t>
  </si>
  <si>
    <t>42</t>
  </si>
  <si>
    <t xml:space="preserve">Обсяг спожитої  електроенергії на одиницю продукції (послуг) </t>
  </si>
  <si>
    <t>43</t>
  </si>
  <si>
    <t>Обсяг спожитого умовного палива</t>
  </si>
  <si>
    <t>т. у. п.</t>
  </si>
  <si>
    <t>44</t>
  </si>
  <si>
    <t>Обсяг спожитого умовного палива на одиницю продукції</t>
  </si>
  <si>
    <t>кг у.п./Гкал</t>
  </si>
  <si>
    <t>45</t>
  </si>
  <si>
    <t>Вартість  1 т умовного палива</t>
  </si>
  <si>
    <t>46</t>
  </si>
  <si>
    <t>Амортизація відповідно до вимог Податкового кодексу України</t>
  </si>
  <si>
    <t>47</t>
  </si>
  <si>
    <t>47.1</t>
  </si>
  <si>
    <t>ремонт підрядним способом</t>
  </si>
  <si>
    <t>47.2</t>
  </si>
  <si>
    <t>матеріали на ремонт</t>
  </si>
  <si>
    <t>48</t>
  </si>
  <si>
    <t>49</t>
  </si>
  <si>
    <t>Балансова вартість основних засобів і нематеріальних активів відповідно до вимог Податкового кодексу України</t>
  </si>
  <si>
    <t>______________________________________________</t>
  </si>
  <si>
    <t>(підпис керівника (власника))</t>
  </si>
  <si>
    <t>(ініціали, прізвище)</t>
  </si>
  <si>
    <t xml:space="preserve">(підпис головного бухгалтера) </t>
  </si>
  <si>
    <t xml:space="preserve">(підпис виконавця) </t>
  </si>
  <si>
    <t>телефон:_______________ факс:____________________</t>
  </si>
  <si>
    <t>Усього на послуги</t>
  </si>
  <si>
    <t>у тому числі:</t>
  </si>
  <si>
    <t>усього на послуги з централізованого опалення</t>
  </si>
  <si>
    <t>у тому числі</t>
  </si>
  <si>
    <t>усього на послугу з централізованого постачання гарячої води для населення,  у тому числі</t>
  </si>
  <si>
    <t>без приладів обліку</t>
  </si>
  <si>
    <t>з приладами обліку</t>
  </si>
  <si>
    <t>для потреб управителів багатоквартирних будинків</t>
  </si>
  <si>
    <t>для бюджетних установ</t>
  </si>
  <si>
    <t>для інших споживачів (крім населення)</t>
  </si>
  <si>
    <t>для релігійних організацій</t>
  </si>
  <si>
    <t>з  приладами обліку теплової енергії</t>
  </si>
  <si>
    <t>з рушнико-
сушильниками</t>
  </si>
  <si>
    <t>без рушнико-сушильників</t>
  </si>
  <si>
    <t xml:space="preserve">Вартість теплової енергія для надання комунальних послуг всього, у тому числі: </t>
  </si>
  <si>
    <t>Витрати на утримання абонентської служби всього, у тому числі:</t>
  </si>
  <si>
    <t>прямі витрати на оплату праці</t>
  </si>
  <si>
    <t>інші витрати на утримання абонентської служби (розшифрувати)</t>
  </si>
  <si>
    <t>Інші витрати (розшифрувати)</t>
  </si>
  <si>
    <t>Обсяг теплової енергії використаної для надання послуг всього, у тому числі:</t>
  </si>
  <si>
    <t>опалення 1 - 2-поверхових будинків</t>
  </si>
  <si>
    <t>опалення 3 - 4-поверхових будинків</t>
  </si>
  <si>
    <t>опалення будинків в 5 і більше поверхів</t>
  </si>
  <si>
    <t>Загальна опалювана площа квартир всього, у тому числі:</t>
  </si>
  <si>
    <t>тис. м 2</t>
  </si>
  <si>
    <t>1 - 2-поверхових будинків</t>
  </si>
  <si>
    <t>3 - 4-поверхових будинків</t>
  </si>
  <si>
    <t>5 і більше поверхів</t>
  </si>
  <si>
    <t xml:space="preserve">Обсяг реалізації послуг з централізованого постачання гарячої води </t>
  </si>
  <si>
    <t>тис. м 3</t>
  </si>
  <si>
    <t>Кількість абонентів, яким надаються послуги</t>
  </si>
  <si>
    <t>абонентів</t>
  </si>
  <si>
    <t>Кількість мешканців, яким надають послуги з централізованого постачання гарячої води</t>
  </si>
  <si>
    <t>Кількість квартирних засобів обліку</t>
  </si>
  <si>
    <t>Кількість квартирних засобів обліку повірених у звітному періоді</t>
  </si>
  <si>
    <t>грн/м 3</t>
  </si>
  <si>
    <t>%</t>
  </si>
  <si>
    <t>Питомі витрати теплоти на опалення 1 кв.м. та підгрів 1 куб.м.</t>
  </si>
  <si>
    <t>Гкал/м 2,      Гкал/м 3</t>
  </si>
  <si>
    <t>Тривалість опалювального періоду</t>
  </si>
  <si>
    <t>діб</t>
  </si>
  <si>
    <t>Тривалість надання послуг з централізованого постачання гарячої води</t>
  </si>
  <si>
    <t>годин на добу</t>
  </si>
  <si>
    <t>Середня температура зовнішнього повітря за опалювальний період</t>
  </si>
  <si>
    <t>°C</t>
  </si>
  <si>
    <t>Гкал/год</t>
  </si>
  <si>
    <t>Тариф на теплову енергію,  без ПДВ,  у тому числі:</t>
  </si>
  <si>
    <t>грн/Гкал</t>
  </si>
  <si>
    <t>повна планована собівартість теплової енергії</t>
  </si>
  <si>
    <t>прибуток у тарифі на теплову енергію</t>
  </si>
  <si>
    <t>абонентської служби</t>
  </si>
  <si>
    <t>інших працівників, задіяних у наданні послуг</t>
  </si>
  <si>
    <t>Середньомісячна заробітна плата працівників, задіяних у наданні послуг</t>
  </si>
  <si>
    <t>грн/особу</t>
  </si>
  <si>
    <t xml:space="preserve">Середньозважені тарифи </t>
  </si>
  <si>
    <t>грн/Гкал; грн/м2;
грн/м 3</t>
  </si>
  <si>
    <t>Повна собівартість одиниці послуг</t>
  </si>
  <si>
    <t>Умовно-змінні витрати на одиницю послуг</t>
  </si>
  <si>
    <t xml:space="preserve">Умовно-постійні витрати на одиницю продукції послуг </t>
  </si>
  <si>
    <t xml:space="preserve">з них: 
на ремонт </t>
  </si>
  <si>
    <t>1.1.1.7.1</t>
  </si>
  <si>
    <t>1.1.1.7.2</t>
  </si>
  <si>
    <t>ураховано в 
діючих 
тарифах</t>
  </si>
  <si>
    <t>5.1.7.1</t>
  </si>
  <si>
    <t>з них вартість водопостачання та водовідведення власного виробництва</t>
  </si>
  <si>
    <t>з них електроенергія власного виробництва</t>
  </si>
  <si>
    <t xml:space="preserve">Фінансові витрати </t>
  </si>
  <si>
    <t xml:space="preserve">Інші витрати діяльності </t>
  </si>
  <si>
    <t>електроенергія, у тому числі:</t>
  </si>
  <si>
    <t>ураховано в  діючих 
тарифах</t>
  </si>
  <si>
    <t>Транспортування теплової енергії інших власників тепловими мережами ліцензіата (розшифрувати за власниками), у тому числі для потреб:</t>
  </si>
  <si>
    <t>у тому числі обсяг води власного виробництва</t>
  </si>
  <si>
    <t>Обсяг електроенергії переданої мережами енергопередавального підприємтва</t>
  </si>
  <si>
    <t>електроенергія</t>
  </si>
  <si>
    <t>віднесено на собівартість всього,  у тому числі:</t>
  </si>
  <si>
    <t>інші витрати собівартості (без урахування "Інші операційні витрати")</t>
  </si>
  <si>
    <t>ремонт відповідно до вимог Податкового кодексу України</t>
  </si>
  <si>
    <t>амортизація відповідно до вимог Податкового кодексу України</t>
  </si>
  <si>
    <t xml:space="preserve">Рівень втрат теплової енергії в теплових мережах </t>
  </si>
  <si>
    <t>Обсяг відпуску теплової енергії в теплові мережі, виробленої на власних джерелах, у тому числі  для потреб:</t>
  </si>
  <si>
    <t>Бюджетні установи</t>
  </si>
  <si>
    <t>Інши споживачі (крім населення)</t>
  </si>
  <si>
    <t>Населення</t>
  </si>
  <si>
    <r>
      <t xml:space="preserve">вартість виробництва теплової енергії ТЕЦ,ТЕС,АЕС,КГУ та  на установках з використанням нетрадиційних або поновлюваних джерел енергії </t>
    </r>
  </si>
  <si>
    <t>Обсяг відпуску теплової енергії в теплові мережі всього, у тому числі  для потреб:</t>
  </si>
  <si>
    <t xml:space="preserve">виробленої на ТЕЦ,ТЕС,АЕС,КГУ та  на установках з використанням нетрадиційних або поновлюваних джерел енергії </t>
  </si>
  <si>
    <t>виробленої на власних котельних</t>
  </si>
  <si>
    <t>покупної теплової енергії</t>
  </si>
  <si>
    <t>Вартість 1 кВт∙год електроенергії</t>
  </si>
  <si>
    <t>Відхилення планових показників собівартості від фактичних, %</t>
  </si>
  <si>
    <t>бюджетні установи</t>
  </si>
  <si>
    <t>Планова собівартість</t>
  </si>
  <si>
    <t xml:space="preserve">Фактична собівартість тарифна </t>
  </si>
  <si>
    <t>Обсяг спожитого умовного палива котельними</t>
  </si>
  <si>
    <t>Обсяг спожитого умовного палива на одиницю  виробленої теплової енергії котельними</t>
  </si>
  <si>
    <t>Обсяг спожитої  електроенергії на одиницю продукції (послуг) на одиницю  виробленої теплової енергії котельними</t>
  </si>
  <si>
    <t>Середньозважений тариф на покупну теплову енергію</t>
  </si>
  <si>
    <t>1.1.1.2.1</t>
  </si>
  <si>
    <t>1.1.1.3.1</t>
  </si>
  <si>
    <t>1.1.1.6.1</t>
  </si>
  <si>
    <t>1.2.1.1.1</t>
  </si>
  <si>
    <t>1.2.1.1.2</t>
  </si>
  <si>
    <t>2.1.1.2</t>
  </si>
  <si>
    <t>2.1.1.1</t>
  </si>
  <si>
    <t>3.1.1</t>
  </si>
  <si>
    <t>3.1.2</t>
  </si>
  <si>
    <t>5.1.4.2</t>
  </si>
  <si>
    <t>5.1.4.3</t>
  </si>
  <si>
    <t>5.1.4.4</t>
  </si>
  <si>
    <t>5.1.6.2</t>
  </si>
  <si>
    <t>5.1.6.3</t>
  </si>
  <si>
    <t>5.1.6.4</t>
  </si>
  <si>
    <t>5.1.6.5</t>
  </si>
  <si>
    <t>плати за перетоки реактивної енергії</t>
  </si>
  <si>
    <t>плата за передачу електроенергії власного виробництва мережами енергопередавальної організації</t>
  </si>
  <si>
    <t>11.2</t>
  </si>
  <si>
    <t>11.3</t>
  </si>
  <si>
    <t>11.4</t>
  </si>
  <si>
    <t>12.1</t>
  </si>
  <si>
    <t>17</t>
  </si>
  <si>
    <t>18</t>
  </si>
  <si>
    <t>19</t>
  </si>
  <si>
    <t>20</t>
  </si>
  <si>
    <t>Первісна вартість основних засобів на початок звітного періоду</t>
  </si>
  <si>
    <t>Постачання 
теплової енергії </t>
  </si>
  <si>
    <t>Виробництво 
теплової енергії, усього  </t>
  </si>
  <si>
    <t>36</t>
  </si>
  <si>
    <t>36.1</t>
  </si>
  <si>
    <t>37</t>
  </si>
  <si>
    <t>37.1</t>
  </si>
  <si>
    <t>37.2</t>
  </si>
  <si>
    <t>37.3</t>
  </si>
  <si>
    <t>37.4</t>
  </si>
  <si>
    <t>38</t>
  </si>
  <si>
    <t>39</t>
  </si>
  <si>
    <t>грн/м2;
грн/м3</t>
  </si>
  <si>
    <t>50</t>
  </si>
  <si>
    <t>51.1</t>
  </si>
  <si>
    <t>79.1</t>
  </si>
  <si>
    <t>1.3</t>
  </si>
  <si>
    <t>1.3.1</t>
  </si>
  <si>
    <t>1.3.2</t>
  </si>
  <si>
    <t>1.3.3</t>
  </si>
  <si>
    <t>1.4</t>
  </si>
  <si>
    <t>1.4.1</t>
  </si>
  <si>
    <t>1.4.2</t>
  </si>
  <si>
    <t>1.4.3</t>
  </si>
  <si>
    <t xml:space="preserve">Собівартість  власного виробництва теплової енергії ТЕЦ,ТЕС,АЕС,КГУ та  на установках з використанням нетрадиційних або поновлюваних джерел енергії </t>
  </si>
  <si>
    <t>Середньозважена вартість  основного виду палива (природного газу, вугілля тощо)</t>
  </si>
  <si>
    <t xml:space="preserve">теж саме на корисний відпуск від ТЕЦ,ТЕС,АЕС,КГУ та  на установках з використанням нетрадиційних або поновлюваних джерел енергії </t>
  </si>
  <si>
    <t>релігійних організацій</t>
  </si>
  <si>
    <t>1.3.4</t>
  </si>
  <si>
    <t>1.4.4</t>
  </si>
  <si>
    <t>1.4.5</t>
  </si>
  <si>
    <t>без приладів обліку теплової енергії</t>
  </si>
  <si>
    <t>Умовно-змінні витрати у разі застосування двоставкових тарифів</t>
  </si>
  <si>
    <t>Витрати на питну воду для надання послуг з централізованого постачання гарячої води</t>
  </si>
  <si>
    <t>паливо для технологічних потреб</t>
  </si>
  <si>
    <t>транспортування теплової енергії іншими суб'єктами господарювання</t>
  </si>
  <si>
    <t>Витрати на проведення періодичної повірки  квартирних засобів обліку, у тому числі їх демонтаж, транспортування та монтаж після повірки (розшифрувати)</t>
  </si>
  <si>
    <t>Витрати на обслуговування, ремонт, опломбування (розпломбування), формування обмінного фонду квартирних засобів обліку (розшифрувати)</t>
  </si>
  <si>
    <t>Обсяг питної води для надання послуг з централізованого постачання гарячої води</t>
  </si>
  <si>
    <t>Середньодобова тривалість надання послуг з централізованого постачання гарячої води</t>
  </si>
  <si>
    <t xml:space="preserve">Прибуток/збиток на одиницю послуг   </t>
  </si>
  <si>
    <t>з них вода для технологічних потреб та водовідведення власного виробництва</t>
  </si>
  <si>
    <t>І класу напруги</t>
  </si>
  <si>
    <t>ІІ класу напруги</t>
  </si>
  <si>
    <t xml:space="preserve">для господарських потреб ліцензованої діяльності </t>
  </si>
  <si>
    <t>Рівень втрат води в мережах гарячого водопостачання</t>
  </si>
  <si>
    <t>витрати на питну воду для надання послуг з централізованого постачання гарячої води</t>
  </si>
  <si>
    <t>з них питна вода для надання послуг з централізованого постачання гарячої води власного виробництва</t>
  </si>
  <si>
    <t xml:space="preserve">паливо для технологічних потреб, у тому числі для потреб:                                                                   </t>
  </si>
  <si>
    <t>транспортування теплової енергії іншими суб'єктами господарювання (розшифрувати за транспортувальниками)</t>
  </si>
  <si>
    <t>5.1.6.1</t>
  </si>
  <si>
    <t>Умовно-постійні витрати у разі застосування двоставкових тарифів</t>
  </si>
  <si>
    <t>26.1</t>
  </si>
  <si>
    <t>26.2</t>
  </si>
  <si>
    <t>26.3</t>
  </si>
  <si>
    <t>26.4</t>
  </si>
  <si>
    <t>28.1</t>
  </si>
  <si>
    <t>28.2</t>
  </si>
  <si>
    <t>28.3</t>
  </si>
  <si>
    <t>28.4</t>
  </si>
  <si>
    <t>27.1</t>
  </si>
  <si>
    <t>27.2</t>
  </si>
  <si>
    <t>27.3</t>
  </si>
  <si>
    <t>27.4</t>
  </si>
  <si>
    <t>38.1</t>
  </si>
  <si>
    <t>38.2</t>
  </si>
  <si>
    <t>38.3</t>
  </si>
  <si>
    <t>38.4</t>
  </si>
  <si>
    <t>39.1</t>
  </si>
  <si>
    <t>39.2</t>
  </si>
  <si>
    <t>39.3</t>
  </si>
  <si>
    <t>39.4</t>
  </si>
  <si>
    <t>37.5</t>
  </si>
  <si>
    <t>40.1</t>
  </si>
  <si>
    <t>40.2</t>
  </si>
  <si>
    <t>40.3</t>
  </si>
  <si>
    <t>40.4</t>
  </si>
  <si>
    <t>47.1.1</t>
  </si>
  <si>
    <t>47.1.2</t>
  </si>
  <si>
    <t>47.1.3</t>
  </si>
  <si>
    <t>47.1.4</t>
  </si>
  <si>
    <t>47.1.5</t>
  </si>
  <si>
    <t>47.2.1</t>
  </si>
  <si>
    <t>47.2.2</t>
  </si>
  <si>
    <t>47.2.3</t>
  </si>
  <si>
    <t>47.2.4</t>
  </si>
  <si>
    <t>47.2.5</t>
  </si>
  <si>
    <t>50.1</t>
  </si>
  <si>
    <t>50.2</t>
  </si>
  <si>
    <t>50.3</t>
  </si>
  <si>
    <t>50.4</t>
  </si>
  <si>
    <t>51.2</t>
  </si>
  <si>
    <t>51.3</t>
  </si>
  <si>
    <t>51.4</t>
  </si>
  <si>
    <t>53</t>
  </si>
  <si>
    <t xml:space="preserve">Виробництво теплової енергії ТЕЦ, ТЕС, АЕС, КГУ та  на установках з використанням нетрадиційних або поновлюваних джерел енергії </t>
  </si>
  <si>
    <t>55.2.</t>
  </si>
  <si>
    <t>64.1</t>
  </si>
  <si>
    <t>64.2</t>
  </si>
  <si>
    <t>64.3</t>
  </si>
  <si>
    <t>69.1</t>
  </si>
  <si>
    <t>70.1</t>
  </si>
  <si>
    <t>79.2</t>
  </si>
  <si>
    <t>80.1</t>
  </si>
  <si>
    <t>80.2</t>
  </si>
  <si>
    <t>81.1</t>
  </si>
  <si>
    <t>81.2</t>
  </si>
  <si>
    <t>116.1</t>
  </si>
  <si>
    <t>116.2</t>
  </si>
  <si>
    <t>витрати на питну воду для надання послуг з централізованого постачання гарячої води власного виробництва враховану в рядку 350</t>
  </si>
  <si>
    <t>Повна собівартість продукції (послуг), за вирахуванням витрат рядка 255, у тому числі для потреб: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</si>
  <si>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</si>
  <si>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 xml:space="preserve">Середньооблікова кількість  штатних  працівників </t>
  </si>
  <si>
    <t>Середня кількість усіх  працівників в еквіваленті повної зайнятості</t>
  </si>
  <si>
    <t>Середньомісячна заробітна плата штатного працівника у собівартості</t>
  </si>
  <si>
    <t>Середньорічна кількість штатних працівників, задіяних у наданні послуг, у тому числі:</t>
  </si>
  <si>
    <t>Кількість штатних працівників в еквіваленті повної зайнятості, задіяних у наданні послуг, у тому числі:</t>
  </si>
  <si>
    <t>Середньорічна кількість позаштатних працівників за договором, задіяних у наданні послуг, у т. ч.:</t>
  </si>
  <si>
    <t>Середньомісячна заробітна плата в еквіваленті повної зайнятості штатних працівників, задіяних у наданні послуг</t>
  </si>
  <si>
    <t xml:space="preserve">Найменування суб’єкта господарювання: </t>
  </si>
  <si>
    <t>Витрати на покриття втрат</t>
  </si>
  <si>
    <t>11.1.1</t>
  </si>
  <si>
    <t>11.3.1</t>
  </si>
  <si>
    <t>12.2</t>
  </si>
  <si>
    <t>12.3</t>
  </si>
  <si>
    <t>12.4</t>
  </si>
  <si>
    <t>13.1</t>
  </si>
  <si>
    <t>13.1.1</t>
  </si>
  <si>
    <t>22.3.1</t>
  </si>
  <si>
    <t>29.1</t>
  </si>
  <si>
    <t>29.2</t>
  </si>
  <si>
    <t>29.3</t>
  </si>
  <si>
    <t>29.4</t>
  </si>
  <si>
    <t>38.5</t>
  </si>
  <si>
    <t>41.1</t>
  </si>
  <si>
    <t>41.2</t>
  </si>
  <si>
    <t>41.3</t>
  </si>
  <si>
    <t>41.4</t>
  </si>
  <si>
    <t>48.1.1</t>
  </si>
  <si>
    <t>48.1.2</t>
  </si>
  <si>
    <t>48.1.3</t>
  </si>
  <si>
    <t>48.1.4</t>
  </si>
  <si>
    <t>48.1.5</t>
  </si>
  <si>
    <t>48.2</t>
  </si>
  <si>
    <t>48.2.1</t>
  </si>
  <si>
    <t>48.2.2</t>
  </si>
  <si>
    <t>48.2.3</t>
  </si>
  <si>
    <t>48.2.4</t>
  </si>
  <si>
    <t>48.2.5</t>
  </si>
  <si>
    <t>48.1</t>
  </si>
  <si>
    <t>52.1</t>
  </si>
  <si>
    <t>52.2</t>
  </si>
  <si>
    <t>52.3</t>
  </si>
  <si>
    <t>52.4</t>
  </si>
  <si>
    <t>54</t>
  </si>
  <si>
    <t>55.1</t>
  </si>
  <si>
    <t>56.1.</t>
  </si>
  <si>
    <t>56.2.</t>
  </si>
  <si>
    <t>56.3.</t>
  </si>
  <si>
    <t>65.1</t>
  </si>
  <si>
    <t>65.2</t>
  </si>
  <si>
    <t>65.3</t>
  </si>
  <si>
    <t>71.1</t>
  </si>
  <si>
    <t>82.1</t>
  </si>
  <si>
    <t>82.2</t>
  </si>
  <si>
    <t>87.1</t>
  </si>
  <si>
    <t>87.2</t>
  </si>
  <si>
    <t>91.1</t>
  </si>
  <si>
    <t>91.2</t>
  </si>
  <si>
    <t>92.1</t>
  </si>
  <si>
    <t>92.2</t>
  </si>
  <si>
    <t>92.3</t>
  </si>
  <si>
    <t>101.1</t>
  </si>
  <si>
    <t>101.2</t>
  </si>
  <si>
    <t>101.3</t>
  </si>
  <si>
    <t>102.1</t>
  </si>
  <si>
    <t>102.2</t>
  </si>
  <si>
    <t>102.3</t>
  </si>
  <si>
    <t>106.1</t>
  </si>
  <si>
    <t>107.1</t>
  </si>
  <si>
    <t>108.1</t>
  </si>
  <si>
    <t>117.1</t>
  </si>
  <si>
    <t>117.2</t>
  </si>
  <si>
    <t>118.1</t>
  </si>
  <si>
    <t>118.2</t>
  </si>
  <si>
    <t>119.1</t>
  </si>
  <si>
    <t>119.2</t>
  </si>
  <si>
    <t>124.1</t>
  </si>
  <si>
    <t>124.2</t>
  </si>
  <si>
    <t>126</t>
  </si>
  <si>
    <t>Відпуск продукції (послуг) у натуральному виразі без урахування рядка 665, у тому числі для потреб:</t>
  </si>
  <si>
    <t>Повна собівартість продукції (послуг), за вирахуванням витрат рядка 255 та з урахуванням витрат на ремонт (рядки 1090 та 1095) і амортизацію (рядок 1045) відповідно до вимог Податкового кодексу України, у тому числі для потреб:</t>
  </si>
  <si>
    <t xml:space="preserve">Максимальне теплове навантаження </t>
  </si>
  <si>
    <t>Сума перерахунків плати за послуги згідно з постановою КМУ від 17.02.2010 № 151</t>
  </si>
  <si>
    <t>Сума перерахунків плати за послуги згідно з постановою КМУ від 30.10.2015 № 1037 ("+" донараховано / "-" зменшено платіж)</t>
  </si>
  <si>
    <t>Виробництво теплової енергії на джерелах, не зазначених у графах 1 і 2</t>
  </si>
  <si>
    <t>усього на послугу з централізованого постачання гарячої води для споживачів, крім безпосередньо  населення,  у тому числі</t>
  </si>
  <si>
    <t xml:space="preserve">Вартість теплової енергії для надання комунальних послуг, усього, у тому числі: </t>
  </si>
  <si>
    <t>Витрати на утримання абонентської служби, усього, у тому числі:</t>
  </si>
  <si>
    <t>Обсяг теплової енергії, використаної для надання послуг, усього, у тому числі:</t>
  </si>
  <si>
    <t>Загальна опалювальна площа квартир, усього, у тому числі:</t>
  </si>
  <si>
    <t>Тариф на теплову енергію без ПДВ,  у тому числі:</t>
  </si>
  <si>
    <t>кВт∙год/Гкал</t>
  </si>
  <si>
    <t>шт.</t>
  </si>
  <si>
    <t>коп / кВт*год</t>
  </si>
  <si>
    <t>грн/тис. куб. м (грн/т)</t>
  </si>
  <si>
    <t>кг у п/Гкал</t>
  </si>
  <si>
    <t>Умовно-постійні витрати на одиницю продукції (послуг), усього, у тому числі для потреб:</t>
  </si>
  <si>
    <t>Умовно-змінні витрати на одиницю продукції (послуг), за вирахуванням витрат рядка  255, усього, у тому числі  для потреб:</t>
  </si>
  <si>
    <t>Повна собівартість одиниці продукції (послуг), за вирахуванням витрат рядка 255, усього, у тому числі для потреб:</t>
  </si>
  <si>
    <t>Прибуток/збиток на одиницю продукції (послуг)   за доходами рядків 520 і 555 та витратами рядка 740,  усього, у тому числі для потреб:</t>
  </si>
  <si>
    <t>витрати на питну воду для надання послуг з централізованого постачання гарячої води, усього (розшифрувати за продавцями), у тому числі для потреб:</t>
  </si>
  <si>
    <t>вартість теплової енергії для надання послуг з централізованого опалення та централізованого постачання гарячої води, усього, у тому числі для потреб:</t>
  </si>
  <si>
    <t>Прибуток/збиток на одиницю продукції (послуг)   за доходами рядків 690 і 715 та витратами рядка 1210,  усього, у тому числі для потреб:</t>
  </si>
  <si>
    <t>Повна собівартість продукції (послуг), за вирахуванням витрат рядка 255 та з урахуванням витрат на ремонт (рядки 1090 та 1095) і амортизацію (рядок 1045) відповідно до вимог Податкового кодексу України на 1 Гкал реалізованої теплової енергії, усього, у тому числі для потреб:</t>
  </si>
  <si>
    <t>віднесено на збільшення вартості основних засобів, усього,  у тому числі:</t>
  </si>
  <si>
    <t>Витрати на ремонт, оновлення, поліпшення за бухгалтерським обліком, усього,  у тому числі:</t>
  </si>
  <si>
    <t>віднесено на собівартість, усього,  у тому числі:</t>
  </si>
  <si>
    <t>Витрати на ремонт, оновлення, поліпшення відповідно до вимог Податкового кодексу України, усього, у тому числі:</t>
  </si>
  <si>
    <t xml:space="preserve">Обсяг спожитої активної  електроенергії, усього,  у тому числі:      </t>
  </si>
  <si>
    <t>Собівартість виробництва 1 Гкал теплової енергії / Вартість 1 Гкал покупної теплової енергії, усього, у тому числі  для потреб:</t>
  </si>
  <si>
    <t>електронна пошта:____________________________</t>
  </si>
  <si>
    <t>електронна пошта: _________________________</t>
  </si>
  <si>
    <t>Релігійні організації</t>
  </si>
  <si>
    <t xml:space="preserve">Населення </t>
  </si>
  <si>
    <t>Інші споживачі</t>
  </si>
  <si>
    <t xml:space="preserve">Розрахунковий середньозважений тариф </t>
  </si>
  <si>
    <t xml:space="preserve">інші матеріальні витрати </t>
  </si>
  <si>
    <t>у тому числі дотація на відшкодування різниці в тарифах за звітний період</t>
  </si>
  <si>
    <t>регульовані НКРЕКП</t>
  </si>
  <si>
    <t>не регульовані НКРЕКП</t>
  </si>
  <si>
    <t>Чистий дохід від реалізації продукції (послуг) за діючими тарифами, у тому числі для потреб:</t>
  </si>
  <si>
    <t>Чистий дохід від реалізації послуги з  транспортування теплової енергії інших власників тепловими мережами ліцензіата за діючими тарифами (розшифрувати за власниками), у тому числі для потреб:</t>
  </si>
  <si>
    <t xml:space="preserve">Середньомісячна заробітна плата штатного працівника </t>
  </si>
  <si>
    <t>Фінансові витрати та втрати від участі в капіталі</t>
  </si>
  <si>
    <t>Дохід від участі в капіталі та інші фінансові доходи</t>
  </si>
  <si>
    <t>Кількість працівників в еквіваленті повної зайнятості, задіяних у наданні послуг, у тому числі:</t>
  </si>
  <si>
    <t>Середньомісячна заробітна плата в еквіваленті повної зайнятості  працівників, задіяних у наданні послуг</t>
  </si>
  <si>
    <t>Чистий дохід від реалізованих послуг за тарифами, що діяли у звітному періоді</t>
  </si>
  <si>
    <t>105</t>
  </si>
  <si>
    <t>110</t>
  </si>
  <si>
    <t>115</t>
  </si>
  <si>
    <t>655</t>
  </si>
  <si>
    <t>Відсоток послуг банку (розшифрувати за установами)</t>
  </si>
  <si>
    <t>Витрати на оплату послуг банків та інших установ з приймання і перерахування коштів (розшифрувати за установами)</t>
  </si>
  <si>
    <t>138</t>
  </si>
  <si>
    <t>139</t>
  </si>
  <si>
    <t>140</t>
  </si>
  <si>
    <t>Відпуск продукції (послуг) у натуральному виразі без урахування рядка 665</t>
  </si>
  <si>
    <t>Повна собівартість продукції (послуг), за вирахуванням витрат рядка 255</t>
  </si>
  <si>
    <t>Кліматологічний показник опалювального періоду (Температуродоби/доби ОП/середня температура ОП)</t>
  </si>
  <si>
    <t>кВт∙год/ Гкал</t>
  </si>
  <si>
    <t>120</t>
  </si>
  <si>
    <t>125</t>
  </si>
  <si>
    <t>130</t>
  </si>
  <si>
    <t>135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</si>
  <si>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</si>
  <si>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</si>
  <si>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</si>
  <si>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</si>
  <si>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</si>
  <si>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</si>
  <si>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</si>
  <si>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</si>
  <si>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</si>
  <si>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</si>
  <si>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</si>
  <si>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</si>
  <si>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</si>
  <si>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</si>
  <si>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</si>
  <si>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</si>
  <si>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</si>
  <si>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</si>
  <si>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</si>
  <si>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</si>
  <si>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</si>
  <si>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</si>
  <si>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</si>
  <si>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</si>
  <si>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</si>
  <si>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</si>
  <si>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</si>
  <si>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</si>
  <si>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</si>
  <si>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</si>
  <si>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</si>
  <si>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</si>
  <si>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</si>
  <si>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</si>
  <si>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</si>
  <si>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</si>
  <si>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</si>
  <si>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</si>
  <si>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</si>
  <si>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</si>
  <si>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</si>
  <si>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</si>
  <si>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</si>
  <si>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</si>
  <si>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</si>
  <si>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</si>
  <si>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</si>
  <si>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</si>
  <si>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</si>
  <si>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</si>
  <si>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</si>
  <si>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</si>
  <si>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</si>
  <si>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</si>
  <si>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</si>
  <si>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</si>
  <si>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</si>
  <si>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</si>
  <si>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</si>
  <si>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</si>
  <si>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</si>
  <si>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</si>
  <si>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</si>
  <si>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</si>
  <si>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</si>
  <si>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</si>
  <si>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</si>
  <si>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</si>
  <si>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</si>
  <si>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</si>
  <si>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</si>
  <si>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</si>
  <si>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</si>
  <si>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</si>
  <si>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</si>
  <si>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</si>
  <si>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</si>
  <si>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</si>
  <si>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</si>
  <si>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</si>
  <si>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545</t>
  </si>
  <si>
    <t>550</t>
  </si>
  <si>
    <t>555</t>
  </si>
  <si>
    <t>560</t>
  </si>
  <si>
    <t>565</t>
  </si>
  <si>
    <t>570</t>
  </si>
  <si>
    <t>575</t>
  </si>
  <si>
    <t>580</t>
  </si>
  <si>
    <t>585</t>
  </si>
  <si>
    <t>590</t>
  </si>
  <si>
    <t>595</t>
  </si>
  <si>
    <t>600</t>
  </si>
  <si>
    <t>605</t>
  </si>
  <si>
    <t>610</t>
  </si>
  <si>
    <t>615</t>
  </si>
  <si>
    <t>620</t>
  </si>
  <si>
    <t>625</t>
  </si>
  <si>
    <t>630</t>
  </si>
  <si>
    <t>635</t>
  </si>
  <si>
    <t>640</t>
  </si>
  <si>
    <t>645</t>
  </si>
  <si>
    <t>650</t>
  </si>
  <si>
    <t>660</t>
  </si>
  <si>
    <t>665</t>
  </si>
  <si>
    <t>670</t>
  </si>
  <si>
    <t>675</t>
  </si>
  <si>
    <t>680</t>
  </si>
  <si>
    <t>685</t>
  </si>
  <si>
    <t>690</t>
  </si>
  <si>
    <t>695</t>
  </si>
  <si>
    <t>700</t>
  </si>
  <si>
    <t>705</t>
  </si>
  <si>
    <t>710</t>
  </si>
  <si>
    <t>715</t>
  </si>
  <si>
    <t>720</t>
  </si>
  <si>
    <t>725</t>
  </si>
  <si>
    <t>730</t>
  </si>
  <si>
    <t>735</t>
  </si>
  <si>
    <t>740</t>
  </si>
  <si>
    <t>745</t>
  </si>
  <si>
    <t>750</t>
  </si>
  <si>
    <t>755</t>
  </si>
  <si>
    <t>760</t>
  </si>
  <si>
    <t>765</t>
  </si>
  <si>
    <t>770</t>
  </si>
  <si>
    <t>775</t>
  </si>
  <si>
    <t>780</t>
  </si>
  <si>
    <t>785</t>
  </si>
  <si>
    <t>790</t>
  </si>
  <si>
    <t>795</t>
  </si>
  <si>
    <t>800</t>
  </si>
  <si>
    <t>805</t>
  </si>
  <si>
    <t>810</t>
  </si>
  <si>
    <t>815</t>
  </si>
  <si>
    <t>820</t>
  </si>
  <si>
    <t>825</t>
  </si>
  <si>
    <t>830</t>
  </si>
  <si>
    <t>835</t>
  </si>
  <si>
    <t>840</t>
  </si>
  <si>
    <t>845</t>
  </si>
  <si>
    <t>850</t>
  </si>
  <si>
    <t>855</t>
  </si>
  <si>
    <t>860</t>
  </si>
  <si>
    <t>865</t>
  </si>
  <si>
    <t>870</t>
  </si>
  <si>
    <t>875</t>
  </si>
  <si>
    <t>880</t>
  </si>
  <si>
    <t>885</t>
  </si>
  <si>
    <t>890</t>
  </si>
  <si>
    <t>895</t>
  </si>
  <si>
    <t>900</t>
  </si>
  <si>
    <t>905</t>
  </si>
  <si>
    <t>910</t>
  </si>
  <si>
    <t>915</t>
  </si>
  <si>
    <t>920</t>
  </si>
  <si>
    <t>925</t>
  </si>
  <si>
    <t>930</t>
  </si>
  <si>
    <t>935</t>
  </si>
  <si>
    <t>940</t>
  </si>
  <si>
    <t>945</t>
  </si>
  <si>
    <t>950</t>
  </si>
  <si>
    <t>955</t>
  </si>
  <si>
    <t>960</t>
  </si>
  <si>
    <t>965</t>
  </si>
  <si>
    <t>970</t>
  </si>
  <si>
    <t>975</t>
  </si>
  <si>
    <t>980</t>
  </si>
  <si>
    <t>985</t>
  </si>
  <si>
    <t>990</t>
  </si>
  <si>
    <t>995</t>
  </si>
  <si>
    <t>1000</t>
  </si>
  <si>
    <t>1005</t>
  </si>
  <si>
    <t>1010</t>
  </si>
  <si>
    <t>1015</t>
  </si>
  <si>
    <t>1020</t>
  </si>
  <si>
    <t>1025</t>
  </si>
  <si>
    <t>1030</t>
  </si>
  <si>
    <t>1035</t>
  </si>
  <si>
    <t>1040</t>
  </si>
  <si>
    <t>1045</t>
  </si>
  <si>
    <t>1050</t>
  </si>
  <si>
    <t>1055</t>
  </si>
  <si>
    <t>1060</t>
  </si>
  <si>
    <t>1065</t>
  </si>
  <si>
    <t>1070</t>
  </si>
  <si>
    <t>1075</t>
  </si>
  <si>
    <t>1080</t>
  </si>
  <si>
    <t>1085</t>
  </si>
  <si>
    <t>1090</t>
  </si>
  <si>
    <t>1095</t>
  </si>
  <si>
    <t>1100</t>
  </si>
  <si>
    <t>1105</t>
  </si>
  <si>
    <t>1110</t>
  </si>
  <si>
    <t>1115</t>
  </si>
  <si>
    <t>1120</t>
  </si>
  <si>
    <t>1125</t>
  </si>
  <si>
    <t>1130</t>
  </si>
  <si>
    <t>1135</t>
  </si>
  <si>
    <t>1140</t>
  </si>
  <si>
    <t>1145</t>
  </si>
  <si>
    <t>1150</t>
  </si>
  <si>
    <t>1155</t>
  </si>
  <si>
    <t>1160</t>
  </si>
  <si>
    <t>1165</t>
  </si>
  <si>
    <t>1170</t>
  </si>
  <si>
    <t>1175</t>
  </si>
  <si>
    <t>1180</t>
  </si>
  <si>
    <t>1185</t>
  </si>
  <si>
    <t>1190</t>
  </si>
  <si>
    <t>1195</t>
  </si>
  <si>
    <t>1200</t>
  </si>
  <si>
    <t>1205</t>
  </si>
  <si>
    <t>1210</t>
  </si>
  <si>
    <t>1215</t>
  </si>
  <si>
    <t>1220</t>
  </si>
  <si>
    <t>1225</t>
  </si>
  <si>
    <t>1230</t>
  </si>
  <si>
    <t>1235</t>
  </si>
  <si>
    <t>1240</t>
  </si>
  <si>
    <t>1245</t>
  </si>
  <si>
    <t>1250</t>
  </si>
  <si>
    <t>1255</t>
  </si>
  <si>
    <t>1260</t>
  </si>
  <si>
    <t>1265</t>
  </si>
  <si>
    <t>8-НКРЕКП-Р1</t>
  </si>
  <si>
    <t>8-НКРЕКП-Р2</t>
  </si>
  <si>
    <t>8-НКРЕКП-Р3</t>
  </si>
  <si>
    <r>
      <t>Вартість 1 кВт</t>
    </r>
    <r>
      <rPr>
        <sz val="14"/>
        <rFont val="Calibri"/>
        <family val="2"/>
      </rPr>
      <t>∙</t>
    </r>
    <r>
      <rPr>
        <sz val="14"/>
        <rFont val="Times New Roman"/>
        <family val="1"/>
      </rPr>
      <t>год електроенергії</t>
    </r>
  </si>
  <si>
    <r>
      <t>Вартість передачі 1 кВт</t>
    </r>
    <r>
      <rPr>
        <sz val="14"/>
        <rFont val="Calibri"/>
        <family val="2"/>
      </rPr>
      <t>∙</t>
    </r>
    <r>
      <rPr>
        <sz val="14"/>
        <rFont val="Times New Roman"/>
        <family val="1"/>
      </rPr>
      <t>год електроенергії мережами енергопередавального підприємства</t>
    </r>
  </si>
  <si>
    <t>1270</t>
  </si>
  <si>
    <t>1275</t>
  </si>
  <si>
    <t>1280</t>
  </si>
  <si>
    <t>1285</t>
  </si>
  <si>
    <t>1290</t>
  </si>
  <si>
    <t>1295</t>
  </si>
  <si>
    <t>1300</t>
  </si>
  <si>
    <t>1305</t>
  </si>
  <si>
    <t>1310</t>
  </si>
  <si>
    <t>1315</t>
  </si>
  <si>
    <t>1320</t>
  </si>
  <si>
    <t>1325</t>
  </si>
  <si>
    <t>1330</t>
  </si>
  <si>
    <t>1335</t>
  </si>
  <si>
    <t>1340</t>
  </si>
  <si>
    <t>1345</t>
  </si>
  <si>
    <t>1350</t>
  </si>
  <si>
    <t>1355</t>
  </si>
  <si>
    <t>1360</t>
  </si>
  <si>
    <t>1365</t>
  </si>
  <si>
    <t>1370</t>
  </si>
  <si>
    <t>1375</t>
  </si>
  <si>
    <t>1380</t>
  </si>
  <si>
    <t>1385</t>
  </si>
  <si>
    <t>1390</t>
  </si>
  <si>
    <t>1395</t>
  </si>
  <si>
    <t>1400</t>
  </si>
  <si>
    <t>1405</t>
  </si>
  <si>
    <t>1410</t>
  </si>
  <si>
    <r>
      <t>Вартість 1 м</t>
    </r>
    <r>
      <rPr>
        <vertAlign val="superscript"/>
        <sz val="14"/>
        <rFont val="Times New Roman"/>
        <family val="1"/>
      </rPr>
      <t xml:space="preserve"> 3</t>
    </r>
    <r>
      <rPr>
        <sz val="14"/>
        <rFont val="Times New Roman"/>
        <family val="1"/>
      </rPr>
      <t xml:space="preserve"> питної води без ПДВ</t>
    </r>
  </si>
  <si>
    <t>1415</t>
  </si>
  <si>
    <r>
      <t>Вартість 1 м</t>
    </r>
    <r>
      <rPr>
        <vertAlign val="superscript"/>
        <sz val="14"/>
        <rFont val="Times New Roman"/>
        <family val="1"/>
      </rPr>
      <t xml:space="preserve"> 3</t>
    </r>
    <r>
      <rPr>
        <sz val="14"/>
        <rFont val="Times New Roman"/>
        <family val="1"/>
      </rPr>
      <t xml:space="preserve"> води без ПДВ рядка 1400</t>
    </r>
  </si>
  <si>
    <t>1420</t>
  </si>
  <si>
    <t>1425</t>
  </si>
  <si>
    <t>1430</t>
  </si>
  <si>
    <t>1435</t>
  </si>
  <si>
    <t>1440</t>
  </si>
  <si>
    <t>1445</t>
  </si>
  <si>
    <t>1450</t>
  </si>
  <si>
    <t>1455</t>
  </si>
  <si>
    <t>1460</t>
  </si>
  <si>
    <t>1465</t>
  </si>
  <si>
    <t>1470</t>
  </si>
  <si>
    <t>1475</t>
  </si>
  <si>
    <t>1480</t>
  </si>
  <si>
    <t>1485</t>
  </si>
  <si>
    <t>1490</t>
  </si>
  <si>
    <t>1495</t>
  </si>
  <si>
    <t>1500</t>
  </si>
  <si>
    <t>1505</t>
  </si>
  <si>
    <t>1510</t>
  </si>
  <si>
    <t>1515</t>
  </si>
  <si>
    <t>1520</t>
  </si>
  <si>
    <t>1525</t>
  </si>
  <si>
    <t>1530</t>
  </si>
  <si>
    <t>1535</t>
  </si>
  <si>
    <t>1540</t>
  </si>
  <si>
    <t>1545</t>
  </si>
  <si>
    <t>1550</t>
  </si>
  <si>
    <t>1555</t>
  </si>
  <si>
    <t>1560</t>
  </si>
  <si>
    <t>1565</t>
  </si>
  <si>
    <t>1570</t>
  </si>
  <si>
    <t>1575</t>
  </si>
  <si>
    <t>1580</t>
  </si>
  <si>
    <t>1585</t>
  </si>
  <si>
    <t>1590</t>
  </si>
  <si>
    <t>1595</t>
  </si>
  <si>
    <t>1600</t>
  </si>
  <si>
    <t>1605</t>
  </si>
  <si>
    <t>1610</t>
  </si>
  <si>
    <t>1615</t>
  </si>
  <si>
    <t>1620</t>
  </si>
  <si>
    <t>1625</t>
  </si>
  <si>
    <t>1630</t>
  </si>
  <si>
    <t>1635</t>
  </si>
  <si>
    <t>1640</t>
  </si>
  <si>
    <t>1645</t>
  </si>
  <si>
    <t>1650</t>
  </si>
  <si>
    <t>1655</t>
  </si>
  <si>
    <t>1660</t>
  </si>
  <si>
    <t>1665</t>
  </si>
  <si>
    <t>1670</t>
  </si>
  <si>
    <t>1675</t>
  </si>
  <si>
    <t>1680</t>
  </si>
  <si>
    <t>1685</t>
  </si>
  <si>
    <t>1690</t>
  </si>
  <si>
    <t>1695</t>
  </si>
  <si>
    <t>1700</t>
  </si>
  <si>
    <t>1705</t>
  </si>
  <si>
    <t>1710</t>
  </si>
  <si>
    <t>1715</t>
  </si>
  <si>
    <r>
      <t>Вартість 1 м</t>
    </r>
    <r>
      <rPr>
        <vertAlign val="superscript"/>
        <sz val="14"/>
        <rFont val="Times New Roman"/>
        <family val="1"/>
      </rPr>
      <t xml:space="preserve"> 3</t>
    </r>
    <r>
      <rPr>
        <sz val="14"/>
        <rFont val="Times New Roman"/>
        <family val="1"/>
      </rPr>
      <t xml:space="preserve"> холодної води без ПДВ</t>
    </r>
  </si>
  <si>
    <t>1720</t>
  </si>
  <si>
    <r>
      <t>Вартість 1 м</t>
    </r>
    <r>
      <rPr>
        <vertAlign val="superscript"/>
        <sz val="14"/>
        <rFont val="Times New Roman"/>
        <family val="1"/>
      </rPr>
      <t xml:space="preserve"> 3</t>
    </r>
    <r>
      <rPr>
        <sz val="14"/>
        <rFont val="Times New Roman"/>
        <family val="1"/>
      </rPr>
      <t xml:space="preserve"> холодної води без ПДВ рядка 1705</t>
    </r>
  </si>
  <si>
    <t>1725</t>
  </si>
  <si>
    <t>1730</t>
  </si>
  <si>
    <t>1735</t>
  </si>
  <si>
    <t>1740</t>
  </si>
  <si>
    <t>1745</t>
  </si>
  <si>
    <t>1750</t>
  </si>
  <si>
    <t>1755</t>
  </si>
  <si>
    <t>1760</t>
  </si>
  <si>
    <t>1765</t>
  </si>
  <si>
    <t>1770</t>
  </si>
  <si>
    <t>1775</t>
  </si>
  <si>
    <t>1780</t>
  </si>
  <si>
    <t>1785</t>
  </si>
  <si>
    <t>1790</t>
  </si>
  <si>
    <t>1795</t>
  </si>
  <si>
    <t>1800</t>
  </si>
  <si>
    <t>1805</t>
  </si>
  <si>
    <t>1810</t>
  </si>
  <si>
    <t>1815</t>
  </si>
  <si>
    <t>1820</t>
  </si>
  <si>
    <t>1825</t>
  </si>
  <si>
    <t>1830</t>
  </si>
  <si>
    <t>1835</t>
  </si>
  <si>
    <t>1840</t>
  </si>
  <si>
    <t>1845</t>
  </si>
  <si>
    <t>1850</t>
  </si>
  <si>
    <t>1855</t>
  </si>
  <si>
    <t>1860</t>
  </si>
  <si>
    <t>1865</t>
  </si>
  <si>
    <t>1870</t>
  </si>
  <si>
    <t>1875</t>
  </si>
  <si>
    <t>1880</t>
  </si>
  <si>
    <t>1885</t>
  </si>
  <si>
    <t>1890</t>
  </si>
  <si>
    <t>1895</t>
  </si>
  <si>
    <t>1900</t>
  </si>
  <si>
    <t>1905</t>
  </si>
  <si>
    <t>1910</t>
  </si>
  <si>
    <t>1915</t>
  </si>
  <si>
    <t>1920</t>
  </si>
  <si>
    <t>1925</t>
  </si>
  <si>
    <t>1930</t>
  </si>
  <si>
    <t>1935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</si>
  <si>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</si>
  <si>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</si>
  <si>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</si>
  <si>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</si>
  <si>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</si>
  <si>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</si>
  <si>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</si>
  <si>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</si>
  <si>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</si>
  <si>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</si>
  <si>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</si>
  <si>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</si>
  <si>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</si>
  <si>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</si>
  <si>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</si>
  <si>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</si>
  <si>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2020</t>
  </si>
  <si>
    <t>2025</t>
  </si>
  <si>
    <t>2030</t>
  </si>
  <si>
    <t>2035</t>
  </si>
  <si>
    <t>2040</t>
  </si>
  <si>
    <t>2045</t>
  </si>
  <si>
    <t>2050</t>
  </si>
  <si>
    <t>2055</t>
  </si>
  <si>
    <t>2060</t>
  </si>
  <si>
    <t>2065</t>
  </si>
  <si>
    <t>2070</t>
  </si>
  <si>
    <t>2075</t>
  </si>
  <si>
    <t>2080</t>
  </si>
  <si>
    <t>2085</t>
  </si>
  <si>
    <t>2090</t>
  </si>
  <si>
    <t>Період</t>
  </si>
  <si>
    <t>Дохід на РБА (ряд. 6 + ряд. 13)</t>
  </si>
  <si>
    <t>14.2.</t>
  </si>
  <si>
    <t>Амортизація РБА (ряд. 3 + ряд. 9)</t>
  </si>
  <si>
    <t>14.1.</t>
  </si>
  <si>
    <r>
      <t xml:space="preserve">Усього </t>
    </r>
    <r>
      <rPr>
        <sz val="11"/>
        <color indexed="8"/>
        <rFont val="Times New Roman"/>
        <family val="1"/>
      </rPr>
      <t>(підсумкові значення):</t>
    </r>
  </si>
  <si>
    <r>
      <t xml:space="preserve">Дохід на РБА, введених після переходу до стимулюючого регулювання </t>
    </r>
    <r>
      <rPr>
        <sz val="11"/>
        <color indexed="8"/>
        <rFont val="Times New Roman"/>
        <family val="1"/>
      </rPr>
      <t>(ряд. 11 * ряд.12)/100%</t>
    </r>
  </si>
  <si>
    <t>Х</t>
  </si>
  <si>
    <t>РНД на РБА, введених після переходу</t>
  </si>
  <si>
    <t>РБА, введених після переходу до стимулюючого регулювання, для нарахування доходу ((ряд. 7.2 + ряд. 10.2.)/2)</t>
  </si>
  <si>
    <t>залишкова вартість</t>
  </si>
  <si>
    <t>10.2.</t>
  </si>
  <si>
    <r>
      <t>первісна вартість</t>
    </r>
    <r>
      <rPr>
        <sz val="11"/>
        <color indexed="8"/>
        <rFont val="Times New Roman"/>
        <family val="1"/>
      </rPr>
      <t xml:space="preserve"> </t>
    </r>
  </si>
  <si>
    <t>10.1.</t>
  </si>
  <si>
    <t xml:space="preserve">РБА, введених після переходу до стимулюючого регулювання на кінець року: </t>
  </si>
  <si>
    <t>Амортизація РБА, введених після переходу до стимулюючого регулювання</t>
  </si>
  <si>
    <t>Інвестиції</t>
  </si>
  <si>
    <t>7.2.</t>
  </si>
  <si>
    <t>первісна вартість</t>
  </si>
  <si>
    <t>7.1.</t>
  </si>
  <si>
    <t>РБА, введених після переходу до стимулюючого регулювання на початок року:</t>
  </si>
  <si>
    <r>
      <t xml:space="preserve">Дохід на РБА, введених до переходу до стимулюючого регулювання </t>
    </r>
    <r>
      <rPr>
        <sz val="11"/>
        <color indexed="8"/>
        <rFont val="Times New Roman"/>
        <family val="1"/>
      </rPr>
      <t>(ряд. 4 * ряд. 5)/100%</t>
    </r>
  </si>
  <si>
    <t>РНД на РБА, введених до переходу</t>
  </si>
  <si>
    <t>((ряд.1.2 + ряд. 3.2.)/2)</t>
  </si>
  <si>
    <t xml:space="preserve">РБА, введених після переходу, для нарахування доходу </t>
  </si>
  <si>
    <t>3.2.</t>
  </si>
  <si>
    <t>3.1.</t>
  </si>
  <si>
    <t>РБА, введених до переходу до стимулюючого регулювання на кінець року:</t>
  </si>
  <si>
    <t>Амортизація РБА, введених до переходу до стимулюючого регулювання</t>
  </si>
  <si>
    <t>2.</t>
  </si>
  <si>
    <t>1.2.</t>
  </si>
  <si>
    <t>1.1.</t>
  </si>
  <si>
    <t>РБА, введених до переходу до стимулюючого регулювання, на початок року:</t>
  </si>
  <si>
    <t>t+4</t>
  </si>
  <si>
    <t>t+3</t>
  </si>
  <si>
    <t>t+2</t>
  </si>
  <si>
    <t>t+1</t>
  </si>
  <si>
    <t>t</t>
  </si>
  <si>
    <t>з/п</t>
  </si>
  <si>
    <t>Усього за РП, тис. грн</t>
  </si>
  <si>
    <t>Роки регуляторного періоду</t>
  </si>
  <si>
    <t>Найменування показника</t>
  </si>
  <si>
    <t xml:space="preserve">№ </t>
  </si>
  <si>
    <t>за регуляторний період (або з ____ року по _____ рік регуляторного періоду)</t>
  </si>
  <si>
    <t xml:space="preserve">(повне найменування суб’єкта господарювання – ліцензіата) </t>
  </si>
  <si>
    <t xml:space="preserve">Звіт про фактичні показники амортизації РБА та доходу на РБА у сфері транспортування теплової енергії ________________________________________ </t>
  </si>
  <si>
    <t>телефон: _____________________  факс: ______________</t>
  </si>
  <si>
    <t xml:space="preserve">Додаток 9 </t>
  </si>
  <si>
    <t xml:space="preserve">до Правил організації звітності, що подається що подається суб’єктами господарювання у сферах теплопостачання, централізованого водопостачання та водовідведення до Національної комісії, що здійснює державне регулювання у сферах енергетики та комунальних послуг </t>
  </si>
  <si>
    <t>(пункт 3.9)</t>
  </si>
  <si>
    <t>ЗВІТНІСТЬ</t>
  </si>
  <si>
    <t xml:space="preserve"> за 20 ____ рік (__й рік ____го регуляторного періоду)</t>
  </si>
  <si>
    <t>Усього за регуляторний період</t>
  </si>
  <si>
    <t>01 лютого року, наступного за звітним</t>
  </si>
  <si>
    <t>Базовий рік_________</t>
  </si>
  <si>
    <t>фактично</t>
  </si>
  <si>
    <t>Регуляторна база активів, введених до переходу до стимулюючого регулювання, на початок року:</t>
  </si>
  <si>
    <t>Амортизація регуляторної бази активів, введених до переходу до стимулюючого регулювання</t>
  </si>
  <si>
    <t>Регуляторна норма доходу на регуляторну базу активів, введених до переходу до стимулюючого регулювання</t>
  </si>
  <si>
    <t>Амортизація регуляторної бази активів, введених після переходу до стимулюючого регулювання</t>
  </si>
  <si>
    <t>Регуляторна норма доходу на регуляторну базу активів, введених після переходу до стимулюючого регулювання</t>
  </si>
  <si>
    <t>Амортизація регуляторної бази активів (ряд. 3 + ряд. 9)</t>
  </si>
  <si>
    <t>Дохід на регуляторну базу активів (ряд. 6 + ряд. 13)</t>
  </si>
  <si>
    <t xml:space="preserve">первісна вартість </t>
  </si>
  <si>
    <t>Ставка податку на прибуток підприємств</t>
  </si>
  <si>
    <t>Вибуття активів із регуляторної бази активів, введених після переходу до стимулюючого регулювання:</t>
  </si>
  <si>
    <t>Вибуття активів із регуляторної бази активів, введених до переходу до стимулюючого регулювання:</t>
  </si>
  <si>
    <r>
      <t xml:space="preserve">Дохід на регуляторну базу активів, введених до переходу до стимулюючого регулювання </t>
    </r>
    <r>
      <rPr>
        <sz val="22"/>
        <rFont val="Times New Roman"/>
        <family val="1"/>
      </rPr>
      <t>(ряд. 5 * (ряд. 6/100%)/(1-ряд.16/100%))</t>
    </r>
  </si>
  <si>
    <r>
      <t xml:space="preserve">Дохід на регуляторну базу активів, введених після переходу до стимулюючого регулювання </t>
    </r>
    <r>
      <rPr>
        <sz val="22"/>
        <rFont val="Times New Roman"/>
        <family val="1"/>
      </rPr>
      <t>(ряд. 13 * (ряд. 14/100%)/(1-ряд.16/100))</t>
    </r>
  </si>
  <si>
    <r>
      <t>Усього, у т.ч.</t>
    </r>
    <r>
      <rPr>
        <sz val="22"/>
        <rFont val="Times New Roman"/>
        <family val="1"/>
      </rPr>
      <t>:</t>
    </r>
  </si>
  <si>
    <t>1</t>
  </si>
  <si>
    <t>4.2</t>
  </si>
  <si>
    <t>5</t>
  </si>
  <si>
    <t>8.1</t>
  </si>
  <si>
    <t>8.2</t>
  </si>
  <si>
    <t>10.1</t>
  </si>
  <si>
    <t>10.2</t>
  </si>
  <si>
    <t>17.1</t>
  </si>
  <si>
    <t>17.2</t>
  </si>
  <si>
    <t>ураховано в тарифах</t>
  </si>
  <si>
    <t>Додаток 7
до Правил організації звітності, що подається суб’єктами господарювання у сфері теплопостачання,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регулювання, до Національної комісії, що здійснює державне регулювання у сферах енергетики та комунальних послуг (пункт 3.7)</t>
  </si>
  <si>
    <t>___________________________________________________________</t>
  </si>
  <si>
    <t>_______________________________</t>
  </si>
  <si>
    <t>______________________________________________________________________</t>
  </si>
  <si>
    <t>_____________________________________________________________</t>
  </si>
  <si>
    <t xml:space="preserve">Форма № 7СР-НКРЕКП-тепло (річна) </t>
  </si>
  <si>
    <t>ЗВІТНІСТЬ
Звіт про показники регуляторної бази активів, амортизації регуляторної бази активів та доходу на регуляторну базу активів у сфері транспортування теплової енергії</t>
  </si>
  <si>
    <r>
      <t xml:space="preserve">Регуляторна база активів, введених після переходу до стимулюючого регулювання, для нарахування доходу </t>
    </r>
    <r>
      <rPr>
        <sz val="22"/>
        <rFont val="Times New Roman"/>
        <family val="1"/>
      </rPr>
      <t>((ряд.1.2 + ряд. 4.2)/2)</t>
    </r>
  </si>
  <si>
    <r>
      <rPr>
        <b/>
        <sz val="22"/>
        <rFont val="Times New Roman"/>
        <family val="1"/>
      </rPr>
      <t>Регуляторна база активів, введених після переходу до стимулюючого регулювання, для нарахування доходу</t>
    </r>
    <r>
      <rPr>
        <sz val="22"/>
        <rFont val="Times New Roman"/>
        <family val="1"/>
      </rPr>
      <t xml:space="preserve"> ((ряд. 8.2 + ряд. 12.2)/2)</t>
    </r>
  </si>
  <si>
    <t>Регуляторна база активів, введених до переходу до стимулюючого регулювання, на кінець року:</t>
  </si>
  <si>
    <t>Регуляторна база активів, введених після переходу до стимулюючого регулювання, на початок року:</t>
  </si>
  <si>
    <t xml:space="preserve">Регуляторна база активів, введених після переходу до стимулюючого регулювання, на кінець року: </t>
  </si>
  <si>
    <t>ЗАТВЕРДЖЕНО
Постанова Національної комісії, що здійснює державне регулювання у сферах енергетики та комунальних послуг
21.06.2018 року № 523</t>
  </si>
  <si>
    <t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 та/або постачання теплової енергії та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</si>
</sst>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г_р_н_._-;\-* #,##0.00\ _г_р_н_._-;_-* &quot;-&quot;??\ _г_р_н_._-;_-@_-"/>
    <numFmt numFmtId="173" formatCode="#,##0.000"/>
    <numFmt numFmtId="174" formatCode="0.000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10"/>
      <name val="Arial"/>
      <family val="2"/>
    </font>
    <font>
      <sz val="24"/>
      <name val="Times New Roman"/>
      <family val="1"/>
    </font>
    <font>
      <sz val="10"/>
      <name val="Arial Cyr"/>
      <family val="0"/>
    </font>
    <font>
      <sz val="21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4"/>
      <name val="Arial"/>
      <family val="2"/>
    </font>
    <font>
      <sz val="21"/>
      <name val="Arial"/>
      <family val="2"/>
    </font>
    <font>
      <b/>
      <sz val="24"/>
      <name val="Times New Roman"/>
      <family val="1"/>
    </font>
    <font>
      <sz val="26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vertAlign val="superscript"/>
      <sz val="14"/>
      <name val="Times New Roman"/>
      <family val="1"/>
    </font>
    <font>
      <sz val="14"/>
      <color indexed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2"/>
    </font>
    <font>
      <sz val="9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rgb="FF000000"/>
      <name val="Times New Roman"/>
      <family val="1"/>
    </font>
    <font>
      <b/>
      <sz val="20"/>
      <color rgb="FFFF0000"/>
      <name val="Times New Roman"/>
      <family val="1"/>
    </font>
    <font>
      <sz val="22"/>
      <color theme="1"/>
      <name val="Times New Roman"/>
      <family val="1"/>
    </font>
    <font>
      <b/>
      <sz val="22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61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1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6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61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72" fontId="6" fillId="0" borderId="0" applyFont="0" applyFill="0" applyBorder="0" applyAlignment="0" applyProtection="0"/>
    <xf numFmtId="0" fontId="0" fillId="0" borderId="1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173" fontId="0" fillId="0" borderId="2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173" fontId="0" fillId="0" borderId="2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/>
    </xf>
    <xf numFmtId="0" fontId="0" fillId="0" borderId="3" applyNumberFormat="0" applyFill="0" applyProtection="0">
      <alignment vertical="top" wrapText="1"/>
    </xf>
    <xf numFmtId="0" fontId="0" fillId="0" borderId="2" applyNumberFormat="0" applyFill="0" applyProtection="0">
      <alignment vertical="top"/>
    </xf>
    <xf numFmtId="0" fontId="0" fillId="0" borderId="3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173" fontId="0" fillId="0" borderId="2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0" fontId="0" fillId="0" borderId="2" applyNumberFormat="0" applyFill="0" applyProtection="0">
      <alignment vertical="top" wrapText="1"/>
    </xf>
    <xf numFmtId="173" fontId="0" fillId="0" borderId="2" applyFill="0" applyProtection="0">
      <alignment vertical="top" wrapText="1"/>
    </xf>
    <xf numFmtId="0" fontId="18" fillId="0" borderId="0" applyNumberFormat="0" applyFill="0" applyBorder="0" applyProtection="0">
      <alignment horizontal="center" vertical="top"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173" fontId="20" fillId="0" borderId="4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173" fontId="20" fillId="0" borderId="4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173" fontId="20" fillId="0" borderId="4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0" fontId="20" fillId="0" borderId="4" applyNumberFormat="0" applyFill="0" applyProtection="0">
      <alignment wrapText="1"/>
    </xf>
    <xf numFmtId="173" fontId="20" fillId="0" borderId="4" applyFill="0" applyProtection="0">
      <alignment wrapText="1"/>
    </xf>
    <xf numFmtId="0" fontId="4" fillId="0" borderId="5" applyNumberFormat="0" applyFill="0" applyProtection="0">
      <alignment horizontal="center" vertical="top" wrapText="1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1" fillId="34" borderId="0">
      <alignment horizontal="center" vertical="center"/>
      <protection/>
    </xf>
    <xf numFmtId="0" fontId="22" fillId="34" borderId="0">
      <alignment horizontal="left" vertical="center"/>
      <protection/>
    </xf>
    <xf numFmtId="0" fontId="6" fillId="0" borderId="0">
      <alignment/>
      <protection/>
    </xf>
    <xf numFmtId="0" fontId="61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1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61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61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6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62" fillId="45" borderId="6" applyNumberFormat="0" applyAlignment="0" applyProtection="0"/>
    <xf numFmtId="0" fontId="23" fillId="13" borderId="7" applyNumberFormat="0" applyAlignment="0" applyProtection="0"/>
    <xf numFmtId="0" fontId="23" fillId="13" borderId="7" applyNumberFormat="0" applyAlignment="0" applyProtection="0"/>
    <xf numFmtId="0" fontId="63" fillId="46" borderId="8" applyNumberFormat="0" applyAlignment="0" applyProtection="0"/>
    <xf numFmtId="0" fontId="24" fillId="47" borderId="9" applyNumberFormat="0" applyAlignment="0" applyProtection="0"/>
    <xf numFmtId="0" fontId="24" fillId="47" borderId="9" applyNumberFormat="0" applyAlignment="0" applyProtection="0"/>
    <xf numFmtId="0" fontId="64" fillId="46" borderId="6" applyNumberFormat="0" applyAlignment="0" applyProtection="0"/>
    <xf numFmtId="0" fontId="25" fillId="47" borderId="7" applyNumberFormat="0" applyAlignment="0" applyProtection="0"/>
    <xf numFmtId="0" fontId="25" fillId="4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26" fillId="0" borderId="11" applyNumberFormat="0" applyFill="0" applyAlignment="0" applyProtection="0"/>
    <xf numFmtId="0" fontId="66" fillId="0" borderId="12" applyNumberFormat="0" applyFill="0" applyAlignment="0" applyProtection="0"/>
    <xf numFmtId="0" fontId="27" fillId="0" borderId="13" applyNumberFormat="0" applyFill="0" applyAlignment="0" applyProtection="0"/>
    <xf numFmtId="0" fontId="67" fillId="0" borderId="14" applyNumberFormat="0" applyFill="0" applyAlignment="0" applyProtection="0"/>
    <xf numFmtId="0" fontId="28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29" fillId="0" borderId="17" applyNumberFormat="0" applyFill="0" applyAlignment="0" applyProtection="0"/>
    <xf numFmtId="0" fontId="69" fillId="48" borderId="18" applyNumberFormat="0" applyAlignment="0" applyProtection="0"/>
    <xf numFmtId="0" fontId="30" fillId="49" borderId="19" applyNumberFormat="0" applyAlignment="0" applyProtection="0"/>
    <xf numFmtId="0" fontId="30" fillId="49" borderId="19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72" fillId="5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3" borderId="20" applyNumberFormat="0" applyFont="0" applyAlignment="0" applyProtection="0"/>
    <xf numFmtId="0" fontId="1" fillId="54" borderId="21" applyNumberFormat="0" applyAlignment="0" applyProtection="0"/>
    <xf numFmtId="0" fontId="1" fillId="54" borderId="2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22" applyNumberFormat="0" applyFill="0" applyAlignment="0" applyProtection="0"/>
    <xf numFmtId="0" fontId="3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6" fillId="55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6" fillId="0" borderId="0" xfId="178" applyFont="1" applyFill="1" applyBorder="1" applyAlignment="1" applyProtection="1">
      <alignment horizontal="center"/>
      <protection locked="0"/>
    </xf>
    <xf numFmtId="0" fontId="8" fillId="0" borderId="0" xfId="178" applyFont="1" applyFill="1" applyBorder="1" applyAlignment="1" applyProtection="1">
      <alignment horizontal="center" vertical="justify"/>
      <protection locked="0"/>
    </xf>
    <xf numFmtId="0" fontId="5" fillId="0" borderId="24" xfId="178" applyFont="1" applyFill="1" applyBorder="1" applyAlignment="1" applyProtection="1">
      <alignment horizontal="center"/>
      <protection locked="0"/>
    </xf>
    <xf numFmtId="3" fontId="3" fillId="56" borderId="5" xfId="0" applyNumberFormat="1" applyFont="1" applyFill="1" applyBorder="1" applyAlignment="1" applyProtection="1">
      <alignment horizontal="right" wrapText="1"/>
      <protection/>
    </xf>
    <xf numFmtId="3" fontId="3" fillId="56" borderId="5" xfId="0" applyNumberFormat="1" applyFont="1" applyFill="1" applyBorder="1" applyAlignment="1" applyProtection="1">
      <alignment wrapText="1"/>
      <protection/>
    </xf>
    <xf numFmtId="3" fontId="3" fillId="56" borderId="25" xfId="0" applyNumberFormat="1" applyFont="1" applyFill="1" applyBorder="1" applyAlignment="1" applyProtection="1">
      <alignment horizontal="right" wrapText="1"/>
      <protection/>
    </xf>
    <xf numFmtId="3" fontId="3" fillId="56" borderId="25" xfId="0" applyNumberFormat="1" applyFont="1" applyFill="1" applyBorder="1" applyAlignment="1" applyProtection="1">
      <alignment wrapText="1"/>
      <protection/>
    </xf>
    <xf numFmtId="3" fontId="3" fillId="56" borderId="5" xfId="0" applyNumberFormat="1" applyFont="1" applyFill="1" applyBorder="1" applyAlignment="1" applyProtection="1">
      <alignment horizontal="right" vertical="center" wrapText="1"/>
      <protection/>
    </xf>
    <xf numFmtId="3" fontId="3" fillId="56" borderId="25" xfId="0" applyNumberFormat="1" applyFont="1" applyFill="1" applyBorder="1" applyAlignment="1" applyProtection="1">
      <alignment horizontal="right" vertical="center" wrapText="1"/>
      <protection/>
    </xf>
    <xf numFmtId="3" fontId="3" fillId="56" borderId="5" xfId="0" applyNumberFormat="1" applyFont="1" applyFill="1" applyBorder="1" applyAlignment="1" applyProtection="1">
      <alignment horizontal="center" wrapText="1"/>
      <protection/>
    </xf>
    <xf numFmtId="174" fontId="3" fillId="56" borderId="5" xfId="0" applyNumberFormat="1" applyFont="1" applyFill="1" applyBorder="1" applyAlignment="1" applyProtection="1">
      <alignment horizontal="right" vertical="center" wrapText="1"/>
      <protection/>
    </xf>
    <xf numFmtId="173" fontId="3" fillId="56" borderId="5" xfId="0" applyNumberFormat="1" applyFont="1" applyFill="1" applyBorder="1" applyAlignment="1" applyProtection="1">
      <alignment horizontal="right" vertical="center" wrapText="1"/>
      <protection/>
    </xf>
    <xf numFmtId="4" fontId="3" fillId="56" borderId="5" xfId="0" applyNumberFormat="1" applyFont="1" applyFill="1" applyBorder="1" applyAlignment="1" applyProtection="1">
      <alignment horizontal="right" vertical="center" wrapText="1"/>
      <protection/>
    </xf>
    <xf numFmtId="2" fontId="3" fillId="56" borderId="5" xfId="0" applyNumberFormat="1" applyFont="1" applyFill="1" applyBorder="1" applyAlignment="1" applyProtection="1">
      <alignment horizontal="right" vertical="center" wrapText="1"/>
      <protection/>
    </xf>
    <xf numFmtId="4" fontId="3" fillId="56" borderId="5" xfId="0" applyNumberFormat="1" applyFont="1" applyFill="1" applyBorder="1" applyAlignment="1" applyProtection="1">
      <alignment horizontal="right" wrapText="1"/>
      <protection/>
    </xf>
    <xf numFmtId="4" fontId="3" fillId="56" borderId="25" xfId="0" applyNumberFormat="1" applyFont="1" applyFill="1" applyBorder="1" applyAlignment="1" applyProtection="1">
      <alignment horizontal="right" vertical="center" wrapText="1"/>
      <protection/>
    </xf>
    <xf numFmtId="3" fontId="3" fillId="56" borderId="26" xfId="0" applyNumberFormat="1" applyFont="1" applyFill="1" applyBorder="1" applyAlignment="1" applyProtection="1">
      <alignment horizontal="right" wrapText="1"/>
      <protection/>
    </xf>
    <xf numFmtId="3" fontId="3" fillId="56" borderId="27" xfId="0" applyNumberFormat="1" applyFont="1" applyFill="1" applyBorder="1" applyAlignment="1" applyProtection="1">
      <alignment horizontal="right" wrapText="1"/>
      <protection/>
    </xf>
    <xf numFmtId="4" fontId="3" fillId="56" borderId="26" xfId="0" applyNumberFormat="1" applyFont="1" applyFill="1" applyBorder="1" applyAlignment="1" applyProtection="1">
      <alignment horizontal="right" vertical="center" wrapText="1"/>
      <protection/>
    </xf>
    <xf numFmtId="3" fontId="3" fillId="57" borderId="5" xfId="0" applyNumberFormat="1" applyFont="1" applyFill="1" applyBorder="1" applyAlignment="1" applyProtection="1">
      <alignment horizontal="center" wrapText="1"/>
      <protection/>
    </xf>
    <xf numFmtId="3" fontId="3" fillId="57" borderId="5" xfId="0" applyNumberFormat="1" applyFont="1" applyFill="1" applyBorder="1" applyAlignment="1" applyProtection="1">
      <alignment horizontal="center" vertical="center" wrapText="1"/>
      <protection/>
    </xf>
    <xf numFmtId="3" fontId="3" fillId="57" borderId="25" xfId="0" applyNumberFormat="1" applyFont="1" applyFill="1" applyBorder="1" applyAlignment="1" applyProtection="1">
      <alignment horizontal="center" vertical="center" wrapText="1"/>
      <protection/>
    </xf>
    <xf numFmtId="173" fontId="3" fillId="56" borderId="5" xfId="0" applyNumberFormat="1" applyFont="1" applyFill="1" applyBorder="1" applyAlignment="1" applyProtection="1">
      <alignment horizontal="right" wrapText="1"/>
      <protection/>
    </xf>
    <xf numFmtId="173" fontId="3" fillId="56" borderId="25" xfId="0" applyNumberFormat="1" applyFont="1" applyFill="1" applyBorder="1" applyAlignment="1" applyProtection="1">
      <alignment horizontal="right" wrapText="1"/>
      <protection/>
    </xf>
    <xf numFmtId="4" fontId="3" fillId="56" borderId="25" xfId="0" applyNumberFormat="1" applyFont="1" applyFill="1" applyBorder="1" applyAlignment="1" applyProtection="1">
      <alignment horizontal="right" wrapText="1"/>
      <protection/>
    </xf>
    <xf numFmtId="4" fontId="3" fillId="56" borderId="26" xfId="0" applyNumberFormat="1" applyFont="1" applyFill="1" applyBorder="1" applyAlignment="1" applyProtection="1">
      <alignment horizontal="right" wrapText="1"/>
      <protection/>
    </xf>
    <xf numFmtId="4" fontId="3" fillId="56" borderId="27" xfId="0" applyNumberFormat="1" applyFont="1" applyFill="1" applyBorder="1" applyAlignment="1" applyProtection="1">
      <alignment horizontal="right" wrapText="1"/>
      <protection/>
    </xf>
    <xf numFmtId="3" fontId="3" fillId="56" borderId="28" xfId="0" applyNumberFormat="1" applyFont="1" applyFill="1" applyBorder="1" applyAlignment="1" applyProtection="1">
      <alignment horizontal="right" wrapText="1"/>
      <protection/>
    </xf>
    <xf numFmtId="3" fontId="3" fillId="56" borderId="29" xfId="0" applyNumberFormat="1" applyFont="1" applyFill="1" applyBorder="1" applyAlignment="1" applyProtection="1">
      <alignment horizontal="right" wrapText="1"/>
      <protection/>
    </xf>
    <xf numFmtId="4" fontId="3" fillId="56" borderId="28" xfId="0" applyNumberFormat="1" applyFont="1" applyFill="1" applyBorder="1" applyAlignment="1" applyProtection="1">
      <alignment horizontal="right" wrapText="1"/>
      <protection/>
    </xf>
    <xf numFmtId="3" fontId="3" fillId="56" borderId="30" xfId="0" applyNumberFormat="1" applyFont="1" applyFill="1" applyBorder="1" applyAlignment="1" applyProtection="1">
      <alignment horizontal="right" wrapText="1"/>
      <protection/>
    </xf>
    <xf numFmtId="3" fontId="3" fillId="56" borderId="31" xfId="0" applyNumberFormat="1" applyFont="1" applyFill="1" applyBorder="1" applyAlignment="1" applyProtection="1">
      <alignment horizontal="right" wrapText="1"/>
      <protection/>
    </xf>
    <xf numFmtId="3" fontId="3" fillId="56" borderId="32" xfId="0" applyNumberFormat="1" applyFont="1" applyFill="1" applyBorder="1" applyAlignment="1" applyProtection="1">
      <alignment horizontal="right" wrapText="1"/>
      <protection/>
    </xf>
    <xf numFmtId="3" fontId="3" fillId="56" borderId="33" xfId="0" applyNumberFormat="1" applyFont="1" applyFill="1" applyBorder="1" applyAlignment="1" applyProtection="1">
      <alignment horizontal="right" wrapText="1"/>
      <protection/>
    </xf>
    <xf numFmtId="4" fontId="3" fillId="56" borderId="34" xfId="0" applyNumberFormat="1" applyFont="1" applyFill="1" applyBorder="1" applyAlignment="1" applyProtection="1">
      <alignment horizontal="right" wrapText="1"/>
      <protection/>
    </xf>
    <xf numFmtId="177" fontId="3" fillId="56" borderId="5" xfId="0" applyNumberFormat="1" applyFont="1" applyFill="1" applyBorder="1" applyAlignment="1" applyProtection="1">
      <alignment horizontal="right" wrapText="1"/>
      <protection/>
    </xf>
    <xf numFmtId="177" fontId="3" fillId="56" borderId="25" xfId="0" applyNumberFormat="1" applyFont="1" applyFill="1" applyBorder="1" applyAlignment="1" applyProtection="1">
      <alignment horizontal="right" wrapText="1"/>
      <protection/>
    </xf>
    <xf numFmtId="4" fontId="3" fillId="56" borderId="31" xfId="0" applyNumberFormat="1" applyFont="1" applyFill="1" applyBorder="1" applyAlignment="1" applyProtection="1">
      <alignment horizontal="right" wrapText="1"/>
      <protection/>
    </xf>
    <xf numFmtId="4" fontId="3" fillId="56" borderId="33" xfId="0" applyNumberFormat="1" applyFont="1" applyFill="1" applyBorder="1" applyAlignment="1" applyProtection="1">
      <alignment horizontal="right" wrapText="1"/>
      <protection/>
    </xf>
    <xf numFmtId="173" fontId="3" fillId="56" borderId="33" xfId="0" applyNumberFormat="1" applyFont="1" applyFill="1" applyBorder="1" applyAlignment="1" applyProtection="1">
      <alignment horizontal="right" wrapText="1"/>
      <protection/>
    </xf>
    <xf numFmtId="177" fontId="3" fillId="56" borderId="33" xfId="0" applyNumberFormat="1" applyFont="1" applyFill="1" applyBorder="1" applyAlignment="1" applyProtection="1">
      <alignment horizontal="right" wrapText="1"/>
      <protection/>
    </xf>
    <xf numFmtId="4" fontId="3" fillId="56" borderId="5" xfId="0" applyNumberFormat="1" applyFont="1" applyFill="1" applyBorder="1" applyAlignment="1" applyProtection="1">
      <alignment horizontal="center" wrapText="1"/>
      <protection/>
    </xf>
    <xf numFmtId="4" fontId="3" fillId="56" borderId="30" xfId="0" applyNumberFormat="1" applyFont="1" applyFill="1" applyBorder="1" applyAlignment="1" applyProtection="1">
      <alignment horizontal="right" wrapText="1"/>
      <protection/>
    </xf>
    <xf numFmtId="4" fontId="3" fillId="56" borderId="32" xfId="0" applyNumberFormat="1" applyFont="1" applyFill="1" applyBorder="1" applyAlignment="1" applyProtection="1">
      <alignment horizontal="right" wrapText="1"/>
      <protection/>
    </xf>
    <xf numFmtId="173" fontId="3" fillId="56" borderId="32" xfId="0" applyNumberFormat="1" applyFont="1" applyFill="1" applyBorder="1" applyAlignment="1" applyProtection="1">
      <alignment horizontal="right" wrapText="1"/>
      <protection/>
    </xf>
    <xf numFmtId="177" fontId="3" fillId="56" borderId="32" xfId="0" applyNumberFormat="1" applyFont="1" applyFill="1" applyBorder="1" applyAlignment="1" applyProtection="1">
      <alignment horizontal="right" wrapText="1"/>
      <protection/>
    </xf>
    <xf numFmtId="3" fontId="3" fillId="56" borderId="32" xfId="0" applyNumberFormat="1" applyFont="1" applyFill="1" applyBorder="1" applyAlignment="1" applyProtection="1">
      <alignment wrapText="1"/>
      <protection/>
    </xf>
    <xf numFmtId="4" fontId="3" fillId="56" borderId="35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39" fillId="58" borderId="5" xfId="0" applyFont="1" applyFill="1" applyBorder="1" applyAlignment="1" applyProtection="1">
      <alignment horizontal="center" vertical="center" wrapText="1"/>
      <protection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18" fillId="56" borderId="38" xfId="0" applyFont="1" applyFill="1" applyBorder="1" applyAlignment="1" applyProtection="1">
      <alignment/>
      <protection/>
    </xf>
    <xf numFmtId="0" fontId="18" fillId="56" borderId="39" xfId="0" applyFont="1" applyFill="1" applyBorder="1" applyAlignment="1" applyProtection="1">
      <alignment/>
      <protection/>
    </xf>
    <xf numFmtId="0" fontId="18" fillId="56" borderId="40" xfId="0" applyFont="1" applyFill="1" applyBorder="1" applyAlignment="1" applyProtection="1">
      <alignment/>
      <protection/>
    </xf>
    <xf numFmtId="0" fontId="39" fillId="56" borderId="38" xfId="179" applyFont="1" applyFill="1" applyBorder="1" applyAlignment="1" applyProtection="1">
      <alignment/>
      <protection/>
    </xf>
    <xf numFmtId="0" fontId="39" fillId="56" borderId="39" xfId="179" applyFont="1" applyFill="1" applyBorder="1" applyAlignment="1" applyProtection="1">
      <alignment/>
      <protection/>
    </xf>
    <xf numFmtId="0" fontId="39" fillId="56" borderId="40" xfId="179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32" xfId="0" applyFont="1" applyFill="1" applyBorder="1" applyAlignment="1" applyProtection="1">
      <alignment horizontal="center" wrapText="1"/>
      <protection/>
    </xf>
    <xf numFmtId="0" fontId="40" fillId="0" borderId="5" xfId="0" applyFont="1" applyFill="1" applyBorder="1" applyAlignment="1" applyProtection="1">
      <alignment horizontal="center" wrapText="1"/>
      <protection/>
    </xf>
    <xf numFmtId="0" fontId="40" fillId="0" borderId="33" xfId="0" applyFont="1" applyFill="1" applyBorder="1" applyAlignment="1" applyProtection="1">
      <alignment horizontal="center" wrapText="1"/>
      <protection/>
    </xf>
    <xf numFmtId="0" fontId="40" fillId="0" borderId="41" xfId="0" applyFont="1" applyFill="1" applyBorder="1" applyAlignment="1" applyProtection="1">
      <alignment horizontal="center" wrapText="1"/>
      <protection/>
    </xf>
    <xf numFmtId="0" fontId="40" fillId="0" borderId="25" xfId="0" applyFont="1" applyFill="1" applyBorder="1" applyAlignment="1" applyProtection="1">
      <alignment horizontal="center" wrapText="1"/>
      <protection/>
    </xf>
    <xf numFmtId="0" fontId="40" fillId="0" borderId="29" xfId="179" applyFont="1" applyFill="1" applyBorder="1" applyAlignment="1" applyProtection="1">
      <alignment horizontal="center" wrapText="1"/>
      <protection/>
    </xf>
    <xf numFmtId="49" fontId="40" fillId="0" borderId="29" xfId="179" applyNumberFormat="1" applyFont="1" applyFill="1" applyBorder="1" applyAlignment="1" applyProtection="1">
      <alignment horizontal="center" wrapText="1"/>
      <protection/>
    </xf>
    <xf numFmtId="49" fontId="40" fillId="0" borderId="42" xfId="179" applyNumberFormat="1" applyFont="1" applyFill="1" applyBorder="1" applyAlignment="1" applyProtection="1">
      <alignment horizontal="center" wrapText="1"/>
      <protection/>
    </xf>
    <xf numFmtId="0" fontId="40" fillId="0" borderId="43" xfId="0" applyFont="1" applyFill="1" applyBorder="1" applyAlignment="1" applyProtection="1">
      <alignment horizontal="center" wrapText="1"/>
      <protection/>
    </xf>
    <xf numFmtId="0" fontId="40" fillId="0" borderId="44" xfId="0" applyFont="1" applyFill="1" applyBorder="1" applyAlignment="1" applyProtection="1">
      <alignment horizontal="center" wrapText="1"/>
      <protection/>
    </xf>
    <xf numFmtId="0" fontId="40" fillId="0" borderId="45" xfId="0" applyFont="1" applyFill="1" applyBorder="1" applyAlignment="1" applyProtection="1">
      <alignment horizontal="center" wrapText="1"/>
      <protection/>
    </xf>
    <xf numFmtId="0" fontId="40" fillId="0" borderId="37" xfId="0" applyFont="1" applyFill="1" applyBorder="1" applyAlignment="1" applyProtection="1">
      <alignment horizontal="center" wrapText="1"/>
      <protection/>
    </xf>
    <xf numFmtId="0" fontId="39" fillId="59" borderId="5" xfId="0" applyFont="1" applyFill="1" applyBorder="1" applyAlignment="1" applyProtection="1">
      <alignment horizontal="center" vertical="center" wrapText="1"/>
      <protection/>
    </xf>
    <xf numFmtId="49" fontId="39" fillId="0" borderId="32" xfId="0" applyNumberFormat="1" applyFont="1" applyFill="1" applyBorder="1" applyAlignment="1" applyProtection="1">
      <alignment horizontal="left"/>
      <protection/>
    </xf>
    <xf numFmtId="0" fontId="39" fillId="0" borderId="5" xfId="0" applyFont="1" applyFill="1" applyBorder="1" applyAlignment="1" applyProtection="1">
      <alignment wrapText="1"/>
      <protection/>
    </xf>
    <xf numFmtId="49" fontId="40" fillId="0" borderId="5" xfId="0" applyNumberFormat="1" applyFont="1" applyFill="1" applyBorder="1" applyAlignment="1" applyProtection="1">
      <alignment horizontal="center" wrapText="1"/>
      <protection/>
    </xf>
    <xf numFmtId="3" fontId="40" fillId="0" borderId="5" xfId="0" applyNumberFormat="1" applyFont="1" applyFill="1" applyBorder="1" applyAlignment="1" applyProtection="1">
      <alignment wrapText="1"/>
      <protection/>
    </xf>
    <xf numFmtId="49" fontId="40" fillId="0" borderId="32" xfId="0" applyNumberFormat="1" applyFont="1" applyFill="1" applyBorder="1" applyAlignment="1" applyProtection="1">
      <alignment horizontal="left"/>
      <protection/>
    </xf>
    <xf numFmtId="0" fontId="40" fillId="0" borderId="5" xfId="0" applyFont="1" applyFill="1" applyBorder="1" applyAlignment="1" applyProtection="1">
      <alignment horizontal="left" vertical="center" wrapText="1"/>
      <protection/>
    </xf>
    <xf numFmtId="0" fontId="40" fillId="0" borderId="5" xfId="0" applyFont="1" applyFill="1" applyBorder="1" applyAlignment="1" applyProtection="1">
      <alignment horizontal="left" vertical="top" wrapText="1"/>
      <protection/>
    </xf>
    <xf numFmtId="0" fontId="40" fillId="0" borderId="5" xfId="0" applyFont="1" applyFill="1" applyBorder="1" applyAlignment="1" applyProtection="1">
      <alignment wrapText="1"/>
      <protection/>
    </xf>
    <xf numFmtId="49" fontId="40" fillId="0" borderId="32" xfId="0" applyNumberFormat="1" applyFont="1" applyFill="1" applyBorder="1" applyAlignment="1" applyProtection="1">
      <alignment horizontal="left" vertical="center"/>
      <protection/>
    </xf>
    <xf numFmtId="0" fontId="39" fillId="60" borderId="5" xfId="0" applyFont="1" applyFill="1" applyBorder="1" applyAlignment="1" applyProtection="1">
      <alignment wrapText="1"/>
      <protection/>
    </xf>
    <xf numFmtId="0" fontId="40" fillId="0" borderId="5" xfId="0" applyFont="1" applyFill="1" applyBorder="1" applyAlignment="1" applyProtection="1">
      <alignment horizontal="left" wrapText="1"/>
      <protection/>
    </xf>
    <xf numFmtId="0" fontId="40" fillId="0" borderId="5" xfId="0" applyFont="1" applyFill="1" applyBorder="1" applyAlignment="1" applyProtection="1">
      <alignment vertical="top" wrapText="1"/>
      <protection/>
    </xf>
    <xf numFmtId="3" fontId="40" fillId="57" borderId="5" xfId="0" applyNumberFormat="1" applyFont="1" applyFill="1" applyBorder="1" applyAlignment="1" applyProtection="1">
      <alignment horizontal="center" vertical="center" wrapText="1"/>
      <protection/>
    </xf>
    <xf numFmtId="3" fontId="40" fillId="57" borderId="33" xfId="0" applyNumberFormat="1" applyFont="1" applyFill="1" applyBorder="1" applyAlignment="1" applyProtection="1">
      <alignment horizontal="center" vertical="center" wrapText="1"/>
      <protection/>
    </xf>
    <xf numFmtId="0" fontId="40" fillId="0" borderId="5" xfId="0" applyFont="1" applyFill="1" applyBorder="1" applyAlignment="1" applyProtection="1">
      <alignment horizontal="center" vertical="center"/>
      <protection/>
    </xf>
    <xf numFmtId="3" fontId="40" fillId="0" borderId="5" xfId="0" applyNumberFormat="1" applyFont="1" applyFill="1" applyBorder="1" applyAlignment="1" applyProtection="1">
      <alignment horizontal="center" wrapText="1"/>
      <protection/>
    </xf>
    <xf numFmtId="49" fontId="40" fillId="0" borderId="35" xfId="0" applyNumberFormat="1" applyFont="1" applyFill="1" applyBorder="1" applyAlignment="1" applyProtection="1">
      <alignment horizontal="left" vertical="center"/>
      <protection/>
    </xf>
    <xf numFmtId="0" fontId="40" fillId="0" borderId="26" xfId="0" applyFont="1" applyFill="1" applyBorder="1" applyAlignment="1" applyProtection="1">
      <alignment wrapText="1"/>
      <protection/>
    </xf>
    <xf numFmtId="0" fontId="40" fillId="0" borderId="26" xfId="0" applyFont="1" applyFill="1" applyBorder="1" applyAlignment="1" applyProtection="1">
      <alignment horizontal="center" wrapText="1"/>
      <protection/>
    </xf>
    <xf numFmtId="49" fontId="40" fillId="0" borderId="35" xfId="0" applyNumberFormat="1" applyFont="1" applyFill="1" applyBorder="1" applyAlignment="1" applyProtection="1">
      <alignment horizontal="left"/>
      <protection/>
    </xf>
    <xf numFmtId="3" fontId="40" fillId="57" borderId="29" xfId="0" applyNumberFormat="1" applyFont="1" applyFill="1" applyBorder="1" applyAlignment="1" applyProtection="1">
      <alignment horizontal="center" vertical="center" wrapText="1"/>
      <protection/>
    </xf>
    <xf numFmtId="3" fontId="40" fillId="57" borderId="46" xfId="0" applyNumberFormat="1" applyFont="1" applyFill="1" applyBorder="1" applyAlignment="1" applyProtection="1">
      <alignment horizontal="center" vertical="center" wrapText="1"/>
      <protection/>
    </xf>
    <xf numFmtId="0" fontId="40" fillId="61" borderId="32" xfId="179" applyFont="1" applyFill="1" applyBorder="1" applyAlignment="1" applyProtection="1">
      <alignment horizontal="left"/>
      <protection/>
    </xf>
    <xf numFmtId="0" fontId="40" fillId="61" borderId="5" xfId="0" applyFont="1" applyFill="1" applyBorder="1" applyAlignment="1" applyProtection="1">
      <alignment vertical="center" wrapText="1"/>
      <protection/>
    </xf>
    <xf numFmtId="3" fontId="40" fillId="0" borderId="5" xfId="179" applyNumberFormat="1" applyFont="1" applyFill="1" applyBorder="1" applyAlignment="1" applyProtection="1">
      <alignment horizontal="center" wrapText="1"/>
      <protection/>
    </xf>
    <xf numFmtId="0" fontId="18" fillId="0" borderId="0" xfId="179" applyFont="1" applyProtection="1">
      <alignment/>
      <protection/>
    </xf>
    <xf numFmtId="0" fontId="40" fillId="0" borderId="32" xfId="179" applyFont="1" applyFill="1" applyBorder="1" applyAlignment="1" applyProtection="1">
      <alignment horizontal="left"/>
      <protection/>
    </xf>
    <xf numFmtId="0" fontId="40" fillId="0" borderId="5" xfId="0" applyFont="1" applyFill="1" applyBorder="1" applyAlignment="1" applyProtection="1">
      <alignment vertical="center" wrapText="1"/>
      <protection/>
    </xf>
    <xf numFmtId="0" fontId="40" fillId="0" borderId="5" xfId="179" applyFont="1" applyFill="1" applyBorder="1" applyAlignment="1" applyProtection="1">
      <alignment horizontal="left" vertical="center" wrapText="1"/>
      <protection/>
    </xf>
    <xf numFmtId="0" fontId="40" fillId="0" borderId="5" xfId="179" applyFont="1" applyFill="1" applyBorder="1" applyAlignment="1" applyProtection="1">
      <alignment vertical="center" wrapText="1"/>
      <protection/>
    </xf>
    <xf numFmtId="0" fontId="40" fillId="0" borderId="5" xfId="179" applyFont="1" applyFill="1" applyBorder="1" applyAlignment="1" applyProtection="1">
      <alignment horizontal="center" wrapText="1"/>
      <protection/>
    </xf>
    <xf numFmtId="3" fontId="40" fillId="0" borderId="5" xfId="179" applyNumberFormat="1" applyFont="1" applyFill="1" applyBorder="1" applyAlignment="1" applyProtection="1">
      <alignment horizontal="center" vertical="center" wrapText="1"/>
      <protection/>
    </xf>
    <xf numFmtId="0" fontId="40" fillId="0" borderId="35" xfId="179" applyFont="1" applyFill="1" applyBorder="1" applyAlignment="1" applyProtection="1">
      <alignment horizontal="left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3" fontId="40" fillId="0" borderId="26" xfId="179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2" fontId="3" fillId="56" borderId="5" xfId="0" applyNumberFormat="1" applyFont="1" applyFill="1" applyBorder="1" applyAlignment="1" applyProtection="1">
      <alignment wrapText="1"/>
      <protection/>
    </xf>
    <xf numFmtId="3" fontId="3" fillId="56" borderId="35" xfId="0" applyNumberFormat="1" applyFont="1" applyFill="1" applyBorder="1" applyAlignment="1" applyProtection="1">
      <alignment horizontal="right" wrapText="1"/>
      <protection/>
    </xf>
    <xf numFmtId="0" fontId="5" fillId="0" borderId="0" xfId="178" applyFont="1" applyFill="1" applyBorder="1" applyAlignment="1" applyProtection="1">
      <alignment horizontal="center"/>
      <protection locked="0"/>
    </xf>
    <xf numFmtId="3" fontId="3" fillId="34" borderId="5" xfId="0" applyNumberFormat="1" applyFont="1" applyFill="1" applyBorder="1" applyAlignment="1" applyProtection="1">
      <alignment horizontal="right" wrapText="1"/>
      <protection/>
    </xf>
    <xf numFmtId="4" fontId="3" fillId="56" borderId="47" xfId="0" applyNumberFormat="1" applyFont="1" applyFill="1" applyBorder="1" applyAlignment="1" applyProtection="1">
      <alignment horizontal="right" wrapText="1"/>
      <protection/>
    </xf>
    <xf numFmtId="4" fontId="3" fillId="56" borderId="48" xfId="0" applyNumberFormat="1" applyFont="1" applyFill="1" applyBorder="1" applyAlignment="1" applyProtection="1">
      <alignment horizontal="right" wrapText="1"/>
      <protection/>
    </xf>
    <xf numFmtId="173" fontId="3" fillId="56" borderId="47" xfId="0" applyNumberFormat="1" applyFont="1" applyFill="1" applyBorder="1" applyAlignment="1" applyProtection="1">
      <alignment horizontal="right" wrapText="1"/>
      <protection/>
    </xf>
    <xf numFmtId="173" fontId="3" fillId="56" borderId="49" xfId="0" applyNumberFormat="1" applyFont="1" applyFill="1" applyBorder="1" applyAlignment="1" applyProtection="1">
      <alignment horizontal="right" wrapText="1"/>
      <protection/>
    </xf>
    <xf numFmtId="173" fontId="3" fillId="56" borderId="50" xfId="0" applyNumberFormat="1" applyFont="1" applyFill="1" applyBorder="1" applyAlignment="1" applyProtection="1">
      <alignment horizontal="right" wrapText="1"/>
      <protection/>
    </xf>
    <xf numFmtId="49" fontId="40" fillId="0" borderId="30" xfId="0" applyNumberFormat="1" applyFont="1" applyFill="1" applyBorder="1" applyAlignment="1" applyProtection="1">
      <alignment/>
      <protection/>
    </xf>
    <xf numFmtId="0" fontId="40" fillId="0" borderId="28" xfId="0" applyFont="1" applyFill="1" applyBorder="1" applyAlignment="1" applyProtection="1">
      <alignment wrapText="1"/>
      <protection/>
    </xf>
    <xf numFmtId="0" fontId="40" fillId="0" borderId="28" xfId="0" applyFont="1" applyFill="1" applyBorder="1" applyAlignment="1" applyProtection="1">
      <alignment horizontal="center" wrapText="1"/>
      <protection/>
    </xf>
    <xf numFmtId="49" fontId="40" fillId="0" borderId="32" xfId="0" applyNumberFormat="1" applyFont="1" applyFill="1" applyBorder="1" applyAlignment="1" applyProtection="1">
      <alignment/>
      <protection/>
    </xf>
    <xf numFmtId="49" fontId="40" fillId="0" borderId="51" xfId="0" applyNumberFormat="1" applyFont="1" applyFill="1" applyBorder="1" applyAlignment="1" applyProtection="1">
      <alignment/>
      <protection/>
    </xf>
    <xf numFmtId="0" fontId="40" fillId="0" borderId="29" xfId="0" applyFont="1" applyFill="1" applyBorder="1" applyAlignment="1" applyProtection="1">
      <alignment wrapText="1"/>
      <protection/>
    </xf>
    <xf numFmtId="0" fontId="40" fillId="0" borderId="29" xfId="0" applyFont="1" applyFill="1" applyBorder="1" applyAlignment="1" applyProtection="1">
      <alignment horizontal="center" wrapText="1"/>
      <protection/>
    </xf>
    <xf numFmtId="49" fontId="40" fillId="0" borderId="35" xfId="0" applyNumberFormat="1" applyFont="1" applyFill="1" applyBorder="1" applyAlignment="1" applyProtection="1">
      <alignment/>
      <protection/>
    </xf>
    <xf numFmtId="49" fontId="40" fillId="0" borderId="49" xfId="0" applyNumberFormat="1" applyFont="1" applyFill="1" applyBorder="1" applyAlignment="1" applyProtection="1">
      <alignment/>
      <protection/>
    </xf>
    <xf numFmtId="0" fontId="40" fillId="0" borderId="47" xfId="0" applyFont="1" applyFill="1" applyBorder="1" applyAlignment="1" applyProtection="1">
      <alignment wrapText="1"/>
      <protection/>
    </xf>
    <xf numFmtId="0" fontId="40" fillId="0" borderId="47" xfId="0" applyFont="1" applyFill="1" applyBorder="1" applyAlignment="1" applyProtection="1">
      <alignment horizontal="center" wrapText="1"/>
      <protection/>
    </xf>
    <xf numFmtId="0" fontId="41" fillId="0" borderId="5" xfId="0" applyFont="1" applyFill="1" applyBorder="1" applyAlignment="1" applyProtection="1">
      <alignment wrapText="1"/>
      <protection/>
    </xf>
    <xf numFmtId="49" fontId="40" fillId="0" borderId="31" xfId="0" applyNumberFormat="1" applyFont="1" applyFill="1" applyBorder="1" applyAlignment="1" applyProtection="1">
      <alignment horizontal="center" wrapText="1"/>
      <protection/>
    </xf>
    <xf numFmtId="49" fontId="40" fillId="0" borderId="33" xfId="0" applyNumberFormat="1" applyFont="1" applyFill="1" applyBorder="1" applyAlignment="1" applyProtection="1">
      <alignment horizontal="center" wrapText="1"/>
      <protection/>
    </xf>
    <xf numFmtId="49" fontId="40" fillId="0" borderId="46" xfId="0" applyNumberFormat="1" applyFont="1" applyFill="1" applyBorder="1" applyAlignment="1" applyProtection="1">
      <alignment horizontal="center" wrapText="1"/>
      <protection/>
    </xf>
    <xf numFmtId="49" fontId="40" fillId="0" borderId="52" xfId="0" applyNumberFormat="1" applyFont="1" applyFill="1" applyBorder="1" applyAlignment="1" applyProtection="1">
      <alignment horizontal="center" wrapText="1"/>
      <protection/>
    </xf>
    <xf numFmtId="49" fontId="40" fillId="0" borderId="50" xfId="0" applyNumberFormat="1" applyFont="1" applyFill="1" applyBorder="1" applyAlignment="1" applyProtection="1">
      <alignment horizontal="center" wrapText="1"/>
      <protection/>
    </xf>
    <xf numFmtId="0" fontId="39" fillId="62" borderId="47" xfId="0" applyFont="1" applyFill="1" applyBorder="1" applyAlignment="1" applyProtection="1">
      <alignment horizontal="center" vertical="center" wrapText="1"/>
      <protection/>
    </xf>
    <xf numFmtId="0" fontId="39" fillId="58" borderId="47" xfId="0" applyFont="1" applyFill="1" applyBorder="1" applyAlignment="1" applyProtection="1">
      <alignment horizontal="center" vertical="center" wrapText="1"/>
      <protection/>
    </xf>
    <xf numFmtId="0" fontId="40" fillId="63" borderId="53" xfId="0" applyFont="1" applyFill="1" applyBorder="1" applyAlignment="1" applyProtection="1">
      <alignment/>
      <protection/>
    </xf>
    <xf numFmtId="0" fontId="40" fillId="63" borderId="39" xfId="0" applyFont="1" applyFill="1" applyBorder="1" applyAlignment="1" applyProtection="1">
      <alignment/>
      <protection/>
    </xf>
    <xf numFmtId="0" fontId="40" fillId="63" borderId="54" xfId="0" applyFont="1" applyFill="1" applyBorder="1" applyAlignment="1" applyProtection="1">
      <alignment/>
      <protection/>
    </xf>
    <xf numFmtId="0" fontId="40" fillId="63" borderId="36" xfId="0" applyFont="1" applyFill="1" applyBorder="1" applyAlignment="1" applyProtection="1">
      <alignment/>
      <protection/>
    </xf>
    <xf numFmtId="0" fontId="40" fillId="63" borderId="0" xfId="0" applyFont="1" applyFill="1" applyBorder="1" applyAlignment="1" applyProtection="1">
      <alignment/>
      <protection/>
    </xf>
    <xf numFmtId="0" fontId="40" fillId="63" borderId="55" xfId="0" applyFont="1" applyFill="1" applyBorder="1" applyAlignment="1" applyProtection="1">
      <alignment/>
      <protection/>
    </xf>
    <xf numFmtId="0" fontId="18" fillId="63" borderId="50" xfId="0" applyFont="1" applyFill="1" applyBorder="1" applyAlignment="1" applyProtection="1">
      <alignment/>
      <protection/>
    </xf>
    <xf numFmtId="0" fontId="18" fillId="63" borderId="24" xfId="0" applyFont="1" applyFill="1" applyBorder="1" applyAlignment="1" applyProtection="1">
      <alignment/>
      <protection/>
    </xf>
    <xf numFmtId="0" fontId="18" fillId="63" borderId="56" xfId="0" applyFont="1" applyFill="1" applyBorder="1" applyAlignment="1" applyProtection="1">
      <alignment/>
      <protection/>
    </xf>
    <xf numFmtId="0" fontId="40" fillId="63" borderId="57" xfId="0" applyFont="1" applyFill="1" applyBorder="1" applyAlignment="1" applyProtection="1">
      <alignment horizontal="center" vertical="center" wrapText="1"/>
      <protection/>
    </xf>
    <xf numFmtId="0" fontId="40" fillId="63" borderId="58" xfId="0" applyFont="1" applyFill="1" applyBorder="1" applyAlignment="1" applyProtection="1">
      <alignment horizontal="center" vertical="center" wrapText="1"/>
      <protection/>
    </xf>
    <xf numFmtId="4" fontId="40" fillId="63" borderId="29" xfId="0" applyNumberFormat="1" applyFont="1" applyFill="1" applyBorder="1" applyAlignment="1" applyProtection="1">
      <alignment horizontal="center" vertical="center" textRotation="90" wrapText="1"/>
      <protection/>
    </xf>
    <xf numFmtId="4" fontId="40" fillId="63" borderId="42" xfId="0" applyNumberFormat="1" applyFont="1" applyFill="1" applyBorder="1" applyAlignment="1" applyProtection="1">
      <alignment horizontal="center" vertical="center" textRotation="90" wrapText="1"/>
      <protection/>
    </xf>
    <xf numFmtId="4" fontId="40" fillId="63" borderId="51" xfId="0" applyNumberFormat="1" applyFont="1" applyFill="1" applyBorder="1" applyAlignment="1" applyProtection="1">
      <alignment horizontal="center" vertical="center" textRotation="90" wrapText="1"/>
      <protection/>
    </xf>
    <xf numFmtId="4" fontId="40" fillId="63" borderId="59" xfId="0" applyNumberFormat="1" applyFont="1" applyFill="1" applyBorder="1" applyAlignment="1" applyProtection="1">
      <alignment horizontal="center" vertical="center" textRotation="90" wrapText="1"/>
      <protection/>
    </xf>
    <xf numFmtId="0" fontId="18" fillId="64" borderId="46" xfId="0" applyFont="1" applyFill="1" applyBorder="1" applyAlignment="1" applyProtection="1">
      <alignment/>
      <protection/>
    </xf>
    <xf numFmtId="3" fontId="18" fillId="64" borderId="4" xfId="0" applyNumberFormat="1" applyFont="1" applyFill="1" applyBorder="1" applyAlignment="1" applyProtection="1">
      <alignment/>
      <protection/>
    </xf>
    <xf numFmtId="0" fontId="18" fillId="64" borderId="4" xfId="0" applyFont="1" applyFill="1" applyBorder="1" applyAlignment="1" applyProtection="1">
      <alignment/>
      <protection/>
    </xf>
    <xf numFmtId="0" fontId="18" fillId="64" borderId="59" xfId="0" applyFont="1" applyFill="1" applyBorder="1" applyAlignment="1" applyProtection="1">
      <alignment/>
      <protection/>
    </xf>
    <xf numFmtId="0" fontId="18" fillId="64" borderId="36" xfId="0" applyFont="1" applyFill="1" applyBorder="1" applyAlignment="1" applyProtection="1">
      <alignment/>
      <protection/>
    </xf>
    <xf numFmtId="3" fontId="18" fillId="64" borderId="0" xfId="0" applyNumberFormat="1" applyFont="1" applyFill="1" applyBorder="1" applyAlignment="1" applyProtection="1">
      <alignment/>
      <protection/>
    </xf>
    <xf numFmtId="0" fontId="18" fillId="64" borderId="0" xfId="0" applyFont="1" applyFill="1" applyBorder="1" applyAlignment="1" applyProtection="1">
      <alignment/>
      <protection/>
    </xf>
    <xf numFmtId="0" fontId="18" fillId="64" borderId="55" xfId="0" applyFont="1" applyFill="1" applyBorder="1" applyAlignment="1" applyProtection="1">
      <alignment/>
      <protection/>
    </xf>
    <xf numFmtId="3" fontId="3" fillId="0" borderId="25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40" fillId="64" borderId="0" xfId="0" applyNumberFormat="1" applyFont="1" applyFill="1" applyBorder="1" applyAlignment="1" applyProtection="1">
      <alignment horizontal="right" wrapText="1"/>
      <protection/>
    </xf>
    <xf numFmtId="3" fontId="3" fillId="0" borderId="25" xfId="0" applyNumberFormat="1" applyFont="1" applyFill="1" applyBorder="1" applyAlignment="1" applyProtection="1">
      <alignment horizontal="right" wrapText="1"/>
      <protection/>
    </xf>
    <xf numFmtId="3" fontId="40" fillId="64" borderId="36" xfId="0" applyNumberFormat="1" applyFont="1" applyFill="1" applyBorder="1" applyAlignment="1" applyProtection="1">
      <alignment horizontal="right" wrapText="1"/>
      <protection/>
    </xf>
    <xf numFmtId="3" fontId="39" fillId="64" borderId="36" xfId="0" applyNumberFormat="1" applyFont="1" applyFill="1" applyBorder="1" applyAlignment="1" applyProtection="1">
      <alignment horizontal="right" wrapText="1"/>
      <protection/>
    </xf>
    <xf numFmtId="3" fontId="39" fillId="64" borderId="0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Fill="1" applyBorder="1" applyAlignment="1" applyProtection="1">
      <alignment horizontal="center" wrapText="1"/>
      <protection/>
    </xf>
    <xf numFmtId="2" fontId="18" fillId="64" borderId="0" xfId="0" applyNumberFormat="1" applyFont="1" applyFill="1" applyBorder="1" applyAlignment="1" applyProtection="1">
      <alignment/>
      <protection/>
    </xf>
    <xf numFmtId="4" fontId="18" fillId="64" borderId="0" xfId="0" applyNumberFormat="1" applyFont="1" applyFill="1" applyBorder="1" applyAlignment="1" applyProtection="1">
      <alignment/>
      <protection/>
    </xf>
    <xf numFmtId="173" fontId="3" fillId="0" borderId="5" xfId="0" applyNumberFormat="1" applyFont="1" applyFill="1" applyBorder="1" applyAlignment="1" applyProtection="1">
      <alignment horizontal="right" vertical="center" wrapText="1"/>
      <protection/>
    </xf>
    <xf numFmtId="173" fontId="3" fillId="0" borderId="5" xfId="0" applyNumberFormat="1" applyFont="1" applyFill="1" applyBorder="1" applyAlignment="1" applyProtection="1">
      <alignment horizontal="right" wrapText="1"/>
      <protection/>
    </xf>
    <xf numFmtId="3" fontId="18" fillId="64" borderId="36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40" fillId="64" borderId="0" xfId="0" applyFont="1" applyFill="1" applyBorder="1" applyAlignment="1" applyProtection="1">
      <alignment horizontal="center" wrapText="1"/>
      <protection/>
    </xf>
    <xf numFmtId="0" fontId="18" fillId="64" borderId="50" xfId="0" applyFont="1" applyFill="1" applyBorder="1" applyAlignment="1" applyProtection="1">
      <alignment/>
      <protection/>
    </xf>
    <xf numFmtId="0" fontId="18" fillId="64" borderId="24" xfId="0" applyFont="1" applyFill="1" applyBorder="1" applyAlignment="1" applyProtection="1">
      <alignment/>
      <protection/>
    </xf>
    <xf numFmtId="2" fontId="18" fillId="64" borderId="24" xfId="0" applyNumberFormat="1" applyFont="1" applyFill="1" applyBorder="1" applyAlignment="1" applyProtection="1">
      <alignment/>
      <protection/>
    </xf>
    <xf numFmtId="4" fontId="18" fillId="64" borderId="24" xfId="0" applyNumberFormat="1" applyFont="1" applyFill="1" applyBorder="1" applyAlignment="1" applyProtection="1">
      <alignment/>
      <protection/>
    </xf>
    <xf numFmtId="0" fontId="18" fillId="64" borderId="56" xfId="0" applyFont="1" applyFill="1" applyBorder="1" applyAlignment="1" applyProtection="1">
      <alignment/>
      <protection/>
    </xf>
    <xf numFmtId="0" fontId="18" fillId="64" borderId="46" xfId="179" applyFont="1" applyFill="1" applyBorder="1" applyProtection="1">
      <alignment/>
      <protection/>
    </xf>
    <xf numFmtId="0" fontId="18" fillId="64" borderId="4" xfId="179" applyFont="1" applyFill="1" applyBorder="1" applyProtection="1">
      <alignment/>
      <protection/>
    </xf>
    <xf numFmtId="0" fontId="18" fillId="64" borderId="59" xfId="179" applyFont="1" applyFill="1" applyBorder="1" applyProtection="1">
      <alignment/>
      <protection/>
    </xf>
    <xf numFmtId="0" fontId="18" fillId="64" borderId="36" xfId="179" applyFont="1" applyFill="1" applyBorder="1" applyProtection="1">
      <alignment/>
      <protection/>
    </xf>
    <xf numFmtId="0" fontId="18" fillId="64" borderId="0" xfId="179" applyFont="1" applyFill="1" applyBorder="1" applyProtection="1">
      <alignment/>
      <protection/>
    </xf>
    <xf numFmtId="0" fontId="18" fillId="64" borderId="55" xfId="179" applyFont="1" applyFill="1" applyBorder="1" applyProtection="1">
      <alignment/>
      <protection/>
    </xf>
    <xf numFmtId="17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26" xfId="0" applyNumberFormat="1" applyFont="1" applyFill="1" applyBorder="1" applyAlignment="1" applyProtection="1">
      <alignment horizontal="right" wrapText="1"/>
      <protection/>
    </xf>
    <xf numFmtId="0" fontId="3" fillId="57" borderId="5" xfId="179" applyFont="1" applyFill="1" applyBorder="1" applyAlignment="1" applyProtection="1">
      <alignment horizontal="center"/>
      <protection/>
    </xf>
    <xf numFmtId="0" fontId="3" fillId="57" borderId="25" xfId="179" applyFont="1" applyFill="1" applyBorder="1" applyAlignment="1" applyProtection="1">
      <alignment horizontal="center"/>
      <protection/>
    </xf>
    <xf numFmtId="173" fontId="3" fillId="0" borderId="25" xfId="0" applyNumberFormat="1" applyFont="1" applyFill="1" applyBorder="1" applyAlignment="1" applyProtection="1">
      <alignment horizontal="right" wrapText="1"/>
      <protection/>
    </xf>
    <xf numFmtId="173" fontId="3" fillId="0" borderId="5" xfId="179" applyNumberFormat="1" applyFont="1" applyFill="1" applyBorder="1" applyAlignment="1" applyProtection="1">
      <alignment horizontal="right" vertical="center"/>
      <protection/>
    </xf>
    <xf numFmtId="3" fontId="3" fillId="0" borderId="5" xfId="179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wrapText="1"/>
      <protection/>
    </xf>
    <xf numFmtId="4" fontId="3" fillId="0" borderId="25" xfId="0" applyNumberFormat="1" applyFont="1" applyFill="1" applyBorder="1" applyAlignment="1" applyProtection="1">
      <alignment horizontal="right" wrapText="1"/>
      <protection/>
    </xf>
    <xf numFmtId="1" fontId="3" fillId="0" borderId="5" xfId="179" applyNumberFormat="1" applyFont="1" applyFill="1" applyBorder="1" applyAlignment="1" applyProtection="1">
      <alignment horizontal="center" vertical="center"/>
      <protection/>
    </xf>
    <xf numFmtId="49" fontId="3" fillId="0" borderId="5" xfId="179" applyNumberFormat="1" applyFont="1" applyFill="1" applyBorder="1" applyAlignment="1" applyProtection="1">
      <alignment horizontal="center" vertical="center"/>
      <protection/>
    </xf>
    <xf numFmtId="49" fontId="3" fillId="0" borderId="25" xfId="179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right" wrapText="1"/>
      <protection/>
    </xf>
    <xf numFmtId="173" fontId="3" fillId="0" borderId="25" xfId="179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right" wrapText="1"/>
      <protection/>
    </xf>
    <xf numFmtId="0" fontId="3" fillId="0" borderId="60" xfId="179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/>
      <protection/>
    </xf>
    <xf numFmtId="0" fontId="46" fillId="0" borderId="0" xfId="206">
      <alignment/>
      <protection/>
    </xf>
    <xf numFmtId="0" fontId="77" fillId="0" borderId="40" xfId="206" applyFont="1" applyBorder="1" applyAlignment="1">
      <alignment horizontal="center" vertical="center"/>
      <protection/>
    </xf>
    <xf numFmtId="1" fontId="77" fillId="0" borderId="40" xfId="206" applyNumberFormat="1" applyFont="1" applyBorder="1" applyAlignment="1">
      <alignment horizontal="center" vertical="center"/>
      <protection/>
    </xf>
    <xf numFmtId="0" fontId="77" fillId="0" borderId="40" xfId="206" applyFont="1" applyBorder="1" applyAlignment="1">
      <alignment vertical="center" wrapText="1"/>
      <protection/>
    </xf>
    <xf numFmtId="16" fontId="78" fillId="0" borderId="61" xfId="206" applyNumberFormat="1" applyFont="1" applyBorder="1" applyAlignment="1">
      <alignment horizontal="center" vertical="center"/>
      <protection/>
    </xf>
    <xf numFmtId="0" fontId="78" fillId="0" borderId="40" xfId="206" applyFont="1" applyBorder="1" applyAlignment="1">
      <alignment vertical="center"/>
      <protection/>
    </xf>
    <xf numFmtId="0" fontId="78" fillId="0" borderId="61" xfId="206" applyFont="1" applyBorder="1" applyAlignment="1">
      <alignment horizontal="center" vertical="center"/>
      <protection/>
    </xf>
    <xf numFmtId="178" fontId="78" fillId="0" borderId="40" xfId="206" applyNumberFormat="1" applyFont="1" applyBorder="1" applyAlignment="1">
      <alignment horizontal="center" vertical="center"/>
      <protection/>
    </xf>
    <xf numFmtId="0" fontId="78" fillId="0" borderId="40" xfId="206" applyFont="1" applyBorder="1" applyAlignment="1">
      <alignment horizontal="center" vertical="center"/>
      <protection/>
    </xf>
    <xf numFmtId="0" fontId="78" fillId="0" borderId="40" xfId="206" applyFont="1" applyBorder="1" applyAlignment="1">
      <alignment vertical="center" wrapText="1"/>
      <protection/>
    </xf>
    <xf numFmtId="2" fontId="78" fillId="0" borderId="40" xfId="206" applyNumberFormat="1" applyFont="1" applyBorder="1" applyAlignment="1">
      <alignment horizontal="center" vertical="center"/>
      <protection/>
    </xf>
    <xf numFmtId="0" fontId="79" fillId="0" borderId="40" xfId="206" applyFont="1" applyBorder="1" applyAlignment="1">
      <alignment vertical="center" wrapText="1"/>
      <protection/>
    </xf>
    <xf numFmtId="0" fontId="78" fillId="0" borderId="62" xfId="206" applyFont="1" applyBorder="1" applyAlignment="1">
      <alignment horizontal="center" vertical="center"/>
      <protection/>
    </xf>
    <xf numFmtId="0" fontId="78" fillId="0" borderId="63" xfId="206" applyFont="1" applyBorder="1" applyAlignment="1">
      <alignment horizontal="center" vertical="center"/>
      <protection/>
    </xf>
    <xf numFmtId="0" fontId="78" fillId="0" borderId="64" xfId="206" applyFont="1" applyBorder="1" applyAlignment="1">
      <alignment vertical="center" wrapText="1"/>
      <protection/>
    </xf>
    <xf numFmtId="0" fontId="80" fillId="0" borderId="40" xfId="206" applyFont="1" applyBorder="1" applyAlignment="1">
      <alignment horizontal="center" vertical="center"/>
      <protection/>
    </xf>
    <xf numFmtId="0" fontId="77" fillId="0" borderId="62" xfId="206" applyFont="1" applyBorder="1" applyAlignment="1">
      <alignment horizontal="center" vertical="center"/>
      <protection/>
    </xf>
    <xf numFmtId="0" fontId="77" fillId="0" borderId="61" xfId="206" applyFont="1" applyBorder="1" applyAlignment="1">
      <alignment horizontal="center" vertical="center"/>
      <protection/>
    </xf>
    <xf numFmtId="0" fontId="77" fillId="0" borderId="65" xfId="206" applyFont="1" applyBorder="1" applyAlignment="1">
      <alignment horizontal="center" vertical="center"/>
      <protection/>
    </xf>
    <xf numFmtId="0" fontId="81" fillId="0" borderId="0" xfId="206" applyFont="1" applyAlignment="1">
      <alignment horizontal="center" vertical="center"/>
      <protection/>
    </xf>
    <xf numFmtId="0" fontId="46" fillId="0" borderId="0" xfId="206" applyAlignment="1">
      <alignment horizontal="right"/>
      <protection/>
    </xf>
    <xf numFmtId="0" fontId="48" fillId="0" borderId="0" xfId="178" applyFont="1" applyFill="1" applyBorder="1" applyAlignment="1" applyProtection="1">
      <alignment horizontal="center"/>
      <protection locked="0"/>
    </xf>
    <xf numFmtId="0" fontId="48" fillId="0" borderId="0" xfId="178" applyFont="1" applyFill="1" applyBorder="1" applyAlignment="1" applyProtection="1">
      <alignment horizontal="center" vertical="justify"/>
      <protection locked="0"/>
    </xf>
    <xf numFmtId="0" fontId="49" fillId="0" borderId="0" xfId="206" applyFont="1">
      <alignment/>
      <protection/>
    </xf>
    <xf numFmtId="0" fontId="48" fillId="0" borderId="24" xfId="178" applyFont="1" applyFill="1" applyBorder="1" applyAlignment="1" applyProtection="1">
      <alignment horizontal="center"/>
      <protection locked="0"/>
    </xf>
    <xf numFmtId="0" fontId="48" fillId="0" borderId="0" xfId="178" applyFont="1" applyFill="1" applyBorder="1" applyAlignment="1" applyProtection="1">
      <alignment horizontal="center" vertical="top" wrapText="1"/>
      <protection locked="0"/>
    </xf>
    <xf numFmtId="0" fontId="48" fillId="0" borderId="24" xfId="178" applyFont="1" applyFill="1" applyBorder="1" applyAlignment="1" applyProtection="1">
      <alignment horizontal="center" vertical="top" wrapText="1"/>
      <protection locked="0"/>
    </xf>
    <xf numFmtId="0" fontId="48" fillId="0" borderId="0" xfId="178" applyFont="1" applyFill="1" applyBorder="1" applyAlignment="1" applyProtection="1">
      <alignment horizontal="center" vertical="top"/>
      <protection locked="0"/>
    </xf>
    <xf numFmtId="0" fontId="50" fillId="0" borderId="0" xfId="178" applyFont="1" applyFill="1" applyProtection="1">
      <alignment/>
      <protection locked="0"/>
    </xf>
    <xf numFmtId="0" fontId="48" fillId="0" borderId="0" xfId="178" applyFont="1" applyFill="1" applyAlignment="1" applyProtection="1">
      <alignment horizontal="center" vertical="justify"/>
      <protection locked="0"/>
    </xf>
    <xf numFmtId="0" fontId="50" fillId="0" borderId="0" xfId="178" applyFont="1" applyFill="1" applyAlignment="1" applyProtection="1">
      <alignment horizontal="center"/>
      <protection locked="0"/>
    </xf>
    <xf numFmtId="0" fontId="48" fillId="0" borderId="0" xfId="178" applyFont="1" applyFill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82" fillId="0" borderId="40" xfId="206" applyFont="1" applyBorder="1" applyAlignment="1">
      <alignment horizontal="center" vertical="center"/>
      <protection/>
    </xf>
    <xf numFmtId="0" fontId="82" fillId="0" borderId="62" xfId="206" applyFont="1" applyBorder="1" applyAlignment="1">
      <alignment horizontal="center" vertical="center"/>
      <protection/>
    </xf>
    <xf numFmtId="0" fontId="3" fillId="0" borderId="66" xfId="179" applyFont="1" applyFill="1" applyBorder="1" applyAlignment="1" applyProtection="1">
      <alignment horizontal="center" vertical="center" wrapText="1"/>
      <protection/>
    </xf>
    <xf numFmtId="0" fontId="3" fillId="0" borderId="62" xfId="179" applyFont="1" applyFill="1" applyBorder="1" applyAlignment="1" applyProtection="1">
      <alignment horizontal="center" vertical="center" wrapText="1"/>
      <protection/>
    </xf>
    <xf numFmtId="0" fontId="3" fillId="65" borderId="67" xfId="0" applyFont="1" applyFill="1" applyBorder="1" applyAlignment="1" applyProtection="1">
      <alignment horizontal="center" vertical="center" wrapText="1"/>
      <protection/>
    </xf>
    <xf numFmtId="0" fontId="3" fillId="65" borderId="6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justify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65" borderId="62" xfId="0" applyFont="1" applyFill="1" applyBorder="1" applyAlignment="1" applyProtection="1">
      <alignment horizontal="center" vertical="top" wrapText="1"/>
      <protection/>
    </xf>
    <xf numFmtId="0" fontId="3" fillId="65" borderId="62" xfId="0" applyFont="1" applyFill="1" applyBorder="1" applyAlignment="1" applyProtection="1">
      <alignment horizontal="center" vertical="top"/>
      <protection/>
    </xf>
    <xf numFmtId="0" fontId="0" fillId="65" borderId="0" xfId="0" applyFont="1" applyFill="1" applyAlignment="1" applyProtection="1">
      <alignment/>
      <protection/>
    </xf>
    <xf numFmtId="0" fontId="0" fillId="65" borderId="0" xfId="0" applyFont="1" applyFill="1" applyAlignment="1" applyProtection="1">
      <alignment horizontal="center" vertical="center"/>
      <protection/>
    </xf>
    <xf numFmtId="0" fontId="0" fillId="65" borderId="0" xfId="0" applyFont="1" applyFill="1" applyAlignment="1" applyProtection="1">
      <alignment vertical="center"/>
      <protection/>
    </xf>
    <xf numFmtId="0" fontId="2" fillId="65" borderId="0" xfId="0" applyFont="1" applyFill="1" applyAlignment="1" applyProtection="1">
      <alignment vertical="top" wrapText="1"/>
      <protection locked="0"/>
    </xf>
    <xf numFmtId="0" fontId="7" fillId="65" borderId="34" xfId="0" applyFont="1" applyFill="1" applyBorder="1" applyAlignment="1" applyProtection="1">
      <alignment horizontal="center" vertical="center" wrapText="1"/>
      <protection locked="0"/>
    </xf>
    <xf numFmtId="0" fontId="0" fillId="65" borderId="0" xfId="0" applyFont="1" applyFill="1" applyAlignment="1" applyProtection="1">
      <alignment/>
      <protection locked="0"/>
    </xf>
    <xf numFmtId="0" fontId="83" fillId="65" borderId="0" xfId="0" applyFont="1" applyFill="1" applyBorder="1" applyAlignment="1" applyProtection="1">
      <alignment vertical="top" wrapText="1"/>
      <protection locked="0"/>
    </xf>
    <xf numFmtId="0" fontId="0" fillId="65" borderId="0" xfId="0" applyFill="1" applyAlignment="1" applyProtection="1">
      <alignment vertical="top" wrapText="1"/>
      <protection locked="0"/>
    </xf>
    <xf numFmtId="0" fontId="0" fillId="0" borderId="68" xfId="0" applyFont="1" applyFill="1" applyBorder="1" applyAlignment="1" applyProtection="1">
      <alignment/>
      <protection locked="0"/>
    </xf>
    <xf numFmtId="3" fontId="3" fillId="65" borderId="69" xfId="179" applyNumberFormat="1" applyFont="1" applyFill="1" applyBorder="1" applyAlignment="1" applyProtection="1">
      <alignment horizontal="center" vertical="center" wrapText="1"/>
      <protection/>
    </xf>
    <xf numFmtId="49" fontId="3" fillId="65" borderId="69" xfId="0" applyNumberFormat="1" applyFont="1" applyFill="1" applyBorder="1" applyAlignment="1" applyProtection="1">
      <alignment horizontal="left" vertical="center"/>
      <protection/>
    </xf>
    <xf numFmtId="0" fontId="7" fillId="65" borderId="27" xfId="0" applyFont="1" applyFill="1" applyBorder="1" applyAlignment="1" applyProtection="1">
      <alignment horizontal="center" vertical="center" wrapText="1"/>
      <protection locked="0"/>
    </xf>
    <xf numFmtId="0" fontId="3" fillId="65" borderId="69" xfId="206" applyFont="1" applyFill="1" applyBorder="1" applyAlignment="1">
      <alignment vertical="center" wrapText="1"/>
      <protection/>
    </xf>
    <xf numFmtId="3" fontId="3" fillId="65" borderId="70" xfId="179" applyNumberFormat="1" applyFont="1" applyFill="1" applyBorder="1" applyAlignment="1" applyProtection="1">
      <alignment horizontal="center" vertical="center" wrapText="1"/>
      <protection/>
    </xf>
    <xf numFmtId="49" fontId="3" fillId="65" borderId="70" xfId="179" applyNumberFormat="1" applyFont="1" applyFill="1" applyBorder="1" applyAlignment="1" applyProtection="1">
      <alignment horizontal="center" vertical="center" wrapText="1"/>
      <protection/>
    </xf>
    <xf numFmtId="49" fontId="3" fillId="65" borderId="69" xfId="179" applyNumberFormat="1" applyFont="1" applyFill="1" applyBorder="1" applyAlignment="1" applyProtection="1">
      <alignment horizontal="center" vertical="center" wrapText="1"/>
      <protection/>
    </xf>
    <xf numFmtId="0" fontId="12" fillId="65" borderId="69" xfId="206" applyFont="1" applyFill="1" applyBorder="1" applyAlignment="1">
      <alignment vertical="center" wrapText="1"/>
      <protection/>
    </xf>
    <xf numFmtId="0" fontId="3" fillId="65" borderId="71" xfId="206" applyFont="1" applyFill="1" applyBorder="1" applyAlignment="1">
      <alignment vertical="center" wrapText="1"/>
      <protection/>
    </xf>
    <xf numFmtId="3" fontId="3" fillId="65" borderId="71" xfId="179" applyNumberFormat="1" applyFont="1" applyFill="1" applyBorder="1" applyAlignment="1" applyProtection="1">
      <alignment horizontal="center" vertical="center" wrapText="1"/>
      <protection/>
    </xf>
    <xf numFmtId="0" fontId="12" fillId="65" borderId="69" xfId="0" applyFont="1" applyFill="1" applyBorder="1" applyAlignment="1" applyProtection="1">
      <alignment vertical="center" wrapText="1"/>
      <protection/>
    </xf>
    <xf numFmtId="0" fontId="0" fillId="65" borderId="63" xfId="0" applyFont="1" applyFill="1" applyBorder="1" applyAlignment="1" applyProtection="1">
      <alignment/>
      <protection/>
    </xf>
    <xf numFmtId="49" fontId="3" fillId="65" borderId="71" xfId="17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12" fillId="65" borderId="69" xfId="206" applyNumberFormat="1" applyFont="1" applyFill="1" applyBorder="1" applyAlignment="1">
      <alignment horizontal="left" vertical="center"/>
      <protection/>
    </xf>
    <xf numFmtId="49" fontId="3" fillId="65" borderId="69" xfId="206" applyNumberFormat="1" applyFont="1" applyFill="1" applyBorder="1" applyAlignment="1">
      <alignment horizontal="left" vertical="center"/>
      <protection/>
    </xf>
    <xf numFmtId="49" fontId="12" fillId="65" borderId="69" xfId="206" applyNumberFormat="1" applyFont="1" applyFill="1" applyBorder="1" applyAlignment="1">
      <alignment horizontal="left" vertical="center"/>
      <protection/>
    </xf>
    <xf numFmtId="49" fontId="3" fillId="65" borderId="69" xfId="206" applyNumberFormat="1" applyFont="1" applyFill="1" applyBorder="1" applyAlignment="1">
      <alignment vertical="center" wrapText="1"/>
      <protection/>
    </xf>
    <xf numFmtId="49" fontId="3" fillId="65" borderId="71" xfId="206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65" borderId="70" xfId="0" applyFont="1" applyFill="1" applyBorder="1" applyAlignment="1" applyProtection="1">
      <alignment vertical="top" wrapText="1"/>
      <protection/>
    </xf>
    <xf numFmtId="0" fontId="12" fillId="65" borderId="69" xfId="0" applyFont="1" applyFill="1" applyBorder="1" applyAlignment="1" applyProtection="1">
      <alignment vertical="center" wrapText="1"/>
      <protection/>
    </xf>
    <xf numFmtId="0" fontId="12" fillId="65" borderId="69" xfId="206" applyFont="1" applyFill="1" applyBorder="1" applyAlignment="1">
      <alignment vertical="center" wrapText="1"/>
      <protection/>
    </xf>
    <xf numFmtId="49" fontId="12" fillId="65" borderId="70" xfId="0" applyNumberFormat="1" applyFont="1" applyFill="1" applyBorder="1" applyAlignment="1" applyProtection="1">
      <alignment horizontal="left" vertical="center"/>
      <protection/>
    </xf>
    <xf numFmtId="3" fontId="3" fillId="66" borderId="69" xfId="0" applyNumberFormat="1" applyFont="1" applyFill="1" applyBorder="1" applyAlignment="1" applyProtection="1">
      <alignment horizontal="center" vertical="center" wrapText="1"/>
      <protection/>
    </xf>
    <xf numFmtId="0" fontId="84" fillId="53" borderId="69" xfId="206" applyFont="1" applyFill="1" applyBorder="1" applyAlignment="1">
      <alignment horizontal="center" vertical="center"/>
      <protection/>
    </xf>
    <xf numFmtId="0" fontId="82" fillId="53" borderId="69" xfId="206" applyFont="1" applyFill="1" applyBorder="1" applyAlignment="1">
      <alignment horizontal="center" vertical="center"/>
      <protection/>
    </xf>
    <xf numFmtId="3" fontId="12" fillId="66" borderId="69" xfId="0" applyNumberFormat="1" applyFont="1" applyFill="1" applyBorder="1" applyAlignment="1" applyProtection="1">
      <alignment horizontal="center" vertical="center" wrapText="1"/>
      <protection/>
    </xf>
    <xf numFmtId="0" fontId="15" fillId="65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7" fillId="0" borderId="72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52" fillId="65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12" fillId="0" borderId="68" xfId="179" applyFont="1" applyFill="1" applyBorder="1" applyAlignment="1" applyProtection="1">
      <alignment horizontal="center" vertical="center" wrapText="1"/>
      <protection/>
    </xf>
    <xf numFmtId="0" fontId="12" fillId="0" borderId="64" xfId="179" applyFont="1" applyFill="1" applyBorder="1" applyAlignment="1" applyProtection="1">
      <alignment horizontal="center" vertical="center" wrapText="1"/>
      <protection/>
    </xf>
    <xf numFmtId="0" fontId="12" fillId="0" borderId="40" xfId="179" applyFont="1" applyFill="1" applyBorder="1" applyAlignment="1" applyProtection="1">
      <alignment horizontal="center" vertical="center" wrapText="1"/>
      <protection/>
    </xf>
    <xf numFmtId="0" fontId="85" fillId="0" borderId="67" xfId="206" applyFont="1" applyBorder="1" applyAlignment="1">
      <alignment horizontal="center" vertical="center"/>
      <protection/>
    </xf>
    <xf numFmtId="0" fontId="85" fillId="0" borderId="66" xfId="206" applyFont="1" applyBorder="1" applyAlignment="1">
      <alignment horizontal="center" vertical="center"/>
      <protection/>
    </xf>
    <xf numFmtId="0" fontId="85" fillId="0" borderId="73" xfId="206" applyFont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65" xfId="179" applyFont="1" applyFill="1" applyBorder="1" applyAlignment="1" applyProtection="1">
      <alignment horizontal="center" vertical="center" wrapText="1"/>
      <protection/>
    </xf>
    <xf numFmtId="0" fontId="3" fillId="0" borderId="63" xfId="179" applyFont="1" applyFill="1" applyBorder="1" applyAlignment="1" applyProtection="1">
      <alignment horizontal="center" vertical="center" wrapText="1"/>
      <protection/>
    </xf>
    <xf numFmtId="0" fontId="3" fillId="0" borderId="61" xfId="179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65" borderId="72" xfId="0" applyFont="1" applyFill="1" applyBorder="1" applyAlignment="1" applyProtection="1">
      <alignment horizontal="center" vertical="center"/>
      <protection/>
    </xf>
    <xf numFmtId="0" fontId="3" fillId="65" borderId="74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72" xfId="179" applyFont="1" applyFill="1" applyBorder="1" applyAlignment="1" applyProtection="1">
      <alignment horizontal="center" vertical="center" wrapText="1"/>
      <protection/>
    </xf>
    <xf numFmtId="0" fontId="12" fillId="0" borderId="38" xfId="179" applyFont="1" applyFill="1" applyBorder="1" applyAlignment="1" applyProtection="1">
      <alignment horizontal="center" vertical="center" wrapText="1"/>
      <protection/>
    </xf>
    <xf numFmtId="0" fontId="85" fillId="65" borderId="67" xfId="206" applyFont="1" applyFill="1" applyBorder="1" applyAlignment="1">
      <alignment horizontal="center" vertical="center"/>
      <protection/>
    </xf>
    <xf numFmtId="0" fontId="85" fillId="65" borderId="73" xfId="206" applyFont="1" applyFill="1" applyBorder="1" applyAlignment="1">
      <alignment horizontal="center" vertical="center"/>
      <protection/>
    </xf>
    <xf numFmtId="0" fontId="2" fillId="65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5" fillId="65" borderId="0" xfId="0" applyFont="1" applyFill="1" applyAlignment="1" applyProtection="1">
      <alignment horizontal="center" vertical="center" wrapText="1"/>
      <protection locked="0"/>
    </xf>
    <xf numFmtId="0" fontId="3" fillId="65" borderId="65" xfId="0" applyFont="1" applyFill="1" applyBorder="1" applyAlignment="1" applyProtection="1">
      <alignment horizontal="center" vertical="center" wrapText="1"/>
      <protection/>
    </xf>
    <xf numFmtId="0" fontId="3" fillId="65" borderId="63" xfId="0" applyFont="1" applyFill="1" applyBorder="1" applyAlignment="1" applyProtection="1">
      <alignment horizontal="center" vertical="center" wrapText="1"/>
      <protection/>
    </xf>
    <xf numFmtId="0" fontId="3" fillId="65" borderId="61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top" wrapText="1"/>
      <protection locked="0"/>
    </xf>
    <xf numFmtId="0" fontId="7" fillId="0" borderId="76" xfId="0" applyFont="1" applyFill="1" applyBorder="1" applyAlignment="1" applyProtection="1">
      <alignment horizontal="center" vertical="top" wrapText="1"/>
      <protection locked="0"/>
    </xf>
    <xf numFmtId="0" fontId="11" fillId="65" borderId="0" xfId="0" applyFont="1" applyFill="1" applyBorder="1" applyAlignment="1" applyProtection="1">
      <alignment horizontal="left" vertical="top" wrapText="1"/>
      <protection locked="0"/>
    </xf>
    <xf numFmtId="0" fontId="5" fillId="65" borderId="0" xfId="0" applyFont="1" applyFill="1" applyAlignment="1" applyProtection="1">
      <alignment horizontal="center"/>
      <protection locked="0"/>
    </xf>
    <xf numFmtId="0" fontId="13" fillId="65" borderId="0" xfId="0" applyFont="1" applyFill="1" applyAlignment="1" applyProtection="1">
      <alignment horizontal="center"/>
      <protection locked="0"/>
    </xf>
    <xf numFmtId="49" fontId="7" fillId="0" borderId="77" xfId="0" applyNumberFormat="1" applyFont="1" applyFill="1" applyBorder="1" applyAlignment="1" applyProtection="1">
      <alignment horizontal="left" vertical="center"/>
      <protection locked="0"/>
    </xf>
    <xf numFmtId="49" fontId="7" fillId="0" borderId="78" xfId="0" applyNumberFormat="1" applyFont="1" applyFill="1" applyBorder="1" applyAlignment="1" applyProtection="1">
      <alignment horizontal="left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/>
      <protection locked="0"/>
    </xf>
    <xf numFmtId="49" fontId="7" fillId="0" borderId="79" xfId="0" applyNumberFormat="1" applyFont="1" applyFill="1" applyBorder="1" applyAlignment="1" applyProtection="1">
      <alignment horizontal="left" vertical="center"/>
      <protection locked="0"/>
    </xf>
    <xf numFmtId="0" fontId="7" fillId="65" borderId="35" xfId="0" applyNumberFormat="1" applyFont="1" applyFill="1" applyBorder="1" applyAlignment="1" applyProtection="1">
      <alignment horizontal="left" vertical="center" wrapText="1"/>
      <protection locked="0"/>
    </xf>
    <xf numFmtId="0" fontId="7" fillId="65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5" fillId="65" borderId="30" xfId="0" applyFont="1" applyFill="1" applyBorder="1" applyAlignment="1" applyProtection="1">
      <alignment horizontal="center" vertical="center"/>
      <protection locked="0"/>
    </xf>
    <xf numFmtId="0" fontId="5" fillId="65" borderId="28" xfId="0" applyFont="1" applyFill="1" applyBorder="1" applyAlignment="1" applyProtection="1">
      <alignment horizontal="center" vertical="center"/>
      <protection locked="0"/>
    </xf>
    <xf numFmtId="0" fontId="2" fillId="65" borderId="0" xfId="0" applyFont="1" applyFill="1" applyAlignment="1" applyProtection="1">
      <alignment horizontal="center" vertical="top"/>
      <protection locked="0"/>
    </xf>
    <xf numFmtId="0" fontId="77" fillId="0" borderId="65" xfId="206" applyFont="1" applyBorder="1" applyAlignment="1">
      <alignment horizontal="center" vertical="center" wrapText="1"/>
      <protection/>
    </xf>
    <xf numFmtId="0" fontId="77" fillId="0" borderId="61" xfId="206" applyFont="1" applyBorder="1" applyAlignment="1">
      <alignment horizontal="center" vertical="center" wrapText="1"/>
      <protection/>
    </xf>
    <xf numFmtId="0" fontId="78" fillId="0" borderId="65" xfId="206" applyFont="1" applyBorder="1" applyAlignment="1">
      <alignment horizontal="center" vertical="center"/>
      <protection/>
    </xf>
    <xf numFmtId="0" fontId="78" fillId="0" borderId="61" xfId="206" applyFont="1" applyBorder="1" applyAlignment="1">
      <alignment horizontal="center" vertical="center"/>
      <protection/>
    </xf>
    <xf numFmtId="178" fontId="78" fillId="0" borderId="65" xfId="206" applyNumberFormat="1" applyFont="1" applyBorder="1" applyAlignment="1">
      <alignment horizontal="center" vertical="center"/>
      <protection/>
    </xf>
    <xf numFmtId="178" fontId="78" fillId="0" borderId="61" xfId="206" applyNumberFormat="1" applyFont="1" applyBorder="1" applyAlignment="1">
      <alignment horizontal="center" vertical="center"/>
      <protection/>
    </xf>
    <xf numFmtId="0" fontId="46" fillId="0" borderId="0" xfId="206" applyAlignment="1">
      <alignment horizontal="center"/>
      <protection/>
    </xf>
    <xf numFmtId="0" fontId="46" fillId="0" borderId="0" xfId="206" applyAlignment="1">
      <alignment horizontal="left" wrapText="1"/>
      <protection/>
    </xf>
    <xf numFmtId="0" fontId="46" fillId="0" borderId="0" xfId="206" applyAlignment="1">
      <alignment horizontal="center" vertical="center"/>
      <protection/>
    </xf>
    <xf numFmtId="0" fontId="48" fillId="0" borderId="24" xfId="178" applyFont="1" applyFill="1" applyBorder="1" applyAlignment="1" applyProtection="1">
      <alignment horizontal="center"/>
      <protection locked="0"/>
    </xf>
    <xf numFmtId="0" fontId="48" fillId="0" borderId="4" xfId="178" applyFont="1" applyFill="1" applyBorder="1" applyAlignment="1" applyProtection="1">
      <alignment horizontal="center" vertical="justify"/>
      <protection locked="0"/>
    </xf>
    <xf numFmtId="0" fontId="81" fillId="0" borderId="0" xfId="206" applyFont="1" applyAlignment="1">
      <alignment horizontal="center" vertical="center" wrapText="1"/>
      <protection/>
    </xf>
    <xf numFmtId="0" fontId="86" fillId="0" borderId="0" xfId="206" applyFont="1" applyAlignment="1">
      <alignment horizontal="center"/>
      <protection/>
    </xf>
    <xf numFmtId="0" fontId="87" fillId="0" borderId="0" xfId="206" applyFont="1" applyAlignment="1">
      <alignment horizontal="center"/>
      <protection/>
    </xf>
    <xf numFmtId="0" fontId="77" fillId="0" borderId="65" xfId="206" applyFont="1" applyBorder="1" applyAlignment="1">
      <alignment horizontal="center" vertical="center"/>
      <protection/>
    </xf>
    <xf numFmtId="0" fontId="77" fillId="0" borderId="61" xfId="206" applyFont="1" applyBorder="1" applyAlignment="1">
      <alignment horizontal="center" vertical="center"/>
      <protection/>
    </xf>
    <xf numFmtId="0" fontId="87" fillId="0" borderId="67" xfId="206" applyFont="1" applyBorder="1" applyAlignment="1">
      <alignment horizontal="center"/>
      <protection/>
    </xf>
    <xf numFmtId="0" fontId="87" fillId="0" borderId="66" xfId="206" applyFont="1" applyBorder="1" applyAlignment="1">
      <alignment horizontal="center"/>
      <protection/>
    </xf>
    <xf numFmtId="0" fontId="87" fillId="0" borderId="73" xfId="206" applyFont="1" applyBorder="1" applyAlignment="1">
      <alignment horizontal="center"/>
      <protection/>
    </xf>
    <xf numFmtId="0" fontId="48" fillId="0" borderId="0" xfId="178" applyFont="1" applyFill="1" applyBorder="1" applyAlignment="1" applyProtection="1">
      <alignment horizontal="left"/>
      <protection locked="0"/>
    </xf>
    <xf numFmtId="0" fontId="16" fillId="0" borderId="24" xfId="178" applyFont="1" applyFill="1" applyBorder="1" applyAlignment="1" applyProtection="1">
      <alignment horizontal="center"/>
      <protection locked="0"/>
    </xf>
    <xf numFmtId="0" fontId="48" fillId="0" borderId="0" xfId="178" applyFont="1" applyFill="1" applyBorder="1" applyAlignment="1" applyProtection="1">
      <alignment horizontal="center"/>
      <protection locked="0"/>
    </xf>
    <xf numFmtId="0" fontId="39" fillId="58" borderId="5" xfId="0" applyFont="1" applyFill="1" applyBorder="1" applyAlignment="1" applyProtection="1">
      <alignment horizontal="center" vertical="center" wrapText="1"/>
      <protection/>
    </xf>
    <xf numFmtId="0" fontId="39" fillId="59" borderId="5" xfId="0" applyFont="1" applyFill="1" applyBorder="1" applyAlignment="1" applyProtection="1">
      <alignment horizontal="center" vertical="center" wrapText="1"/>
      <protection/>
    </xf>
    <xf numFmtId="0" fontId="39" fillId="56" borderId="72" xfId="0" applyFont="1" applyFill="1" applyBorder="1" applyAlignment="1" applyProtection="1">
      <alignment horizontal="center" vertical="center" wrapText="1"/>
      <protection/>
    </xf>
    <xf numFmtId="0" fontId="39" fillId="56" borderId="37" xfId="0" applyFont="1" applyFill="1" applyBorder="1" applyAlignment="1" applyProtection="1">
      <alignment horizontal="center" vertical="center" wrapText="1"/>
      <protection/>
    </xf>
    <xf numFmtId="0" fontId="39" fillId="56" borderId="68" xfId="0" applyFont="1" applyFill="1" applyBorder="1" applyAlignment="1" applyProtection="1">
      <alignment horizontal="center" vertical="center" wrapText="1"/>
      <protection/>
    </xf>
    <xf numFmtId="0" fontId="40" fillId="63" borderId="36" xfId="0" applyFont="1" applyFill="1" applyBorder="1" applyAlignment="1" applyProtection="1">
      <alignment horizontal="center" vertical="center" wrapText="1"/>
      <protection/>
    </xf>
    <xf numFmtId="0" fontId="40" fillId="63" borderId="55" xfId="0" applyFont="1" applyFill="1" applyBorder="1" applyAlignment="1" applyProtection="1">
      <alignment horizontal="center" vertical="center" wrapText="1"/>
      <protection/>
    </xf>
    <xf numFmtId="0" fontId="40" fillId="63" borderId="50" xfId="0" applyFont="1" applyFill="1" applyBorder="1" applyAlignment="1" applyProtection="1">
      <alignment horizontal="center" vertical="center" wrapText="1"/>
      <protection/>
    </xf>
    <xf numFmtId="0" fontId="40" fillId="63" borderId="56" xfId="0" applyFont="1" applyFill="1" applyBorder="1" applyAlignment="1" applyProtection="1">
      <alignment horizontal="center" vertical="center" wrapText="1"/>
      <protection/>
    </xf>
    <xf numFmtId="0" fontId="40" fillId="63" borderId="80" xfId="0" applyFont="1" applyFill="1" applyBorder="1" applyAlignment="1" applyProtection="1">
      <alignment vertical="center"/>
      <protection/>
    </xf>
    <xf numFmtId="0" fontId="40" fillId="63" borderId="47" xfId="0" applyFont="1" applyFill="1" applyBorder="1" applyAlignment="1" applyProtection="1">
      <alignment vertical="center"/>
      <protection/>
    </xf>
    <xf numFmtId="0" fontId="41" fillId="63" borderId="5" xfId="0" applyFont="1" applyFill="1" applyBorder="1" applyAlignment="1" applyProtection="1">
      <alignment horizontal="center" vertical="center" wrapText="1"/>
      <protection/>
    </xf>
    <xf numFmtId="0" fontId="41" fillId="63" borderId="33" xfId="0" applyFont="1" applyFill="1" applyBorder="1" applyAlignment="1" applyProtection="1">
      <alignment horizontal="center" vertical="center" wrapText="1"/>
      <protection/>
    </xf>
    <xf numFmtId="0" fontId="40" fillId="63" borderId="32" xfId="0" applyFont="1" applyFill="1" applyBorder="1" applyAlignment="1" applyProtection="1">
      <alignment horizontal="center" vertical="center"/>
      <protection/>
    </xf>
    <xf numFmtId="0" fontId="40" fillId="63" borderId="5" xfId="0" applyFont="1" applyFill="1" applyBorder="1" applyAlignment="1" applyProtection="1">
      <alignment horizontal="center" vertical="center"/>
      <protection/>
    </xf>
    <xf numFmtId="0" fontId="40" fillId="63" borderId="25" xfId="0" applyFont="1" applyFill="1" applyBorder="1" applyAlignment="1" applyProtection="1">
      <alignment horizontal="center" vertical="center"/>
      <protection/>
    </xf>
    <xf numFmtId="0" fontId="40" fillId="63" borderId="5" xfId="0" applyFont="1" applyFill="1" applyBorder="1" applyAlignment="1" applyProtection="1">
      <alignment horizontal="center" vertical="center" wrapText="1"/>
      <protection/>
    </xf>
    <xf numFmtId="4" fontId="40" fillId="63" borderId="81" xfId="0" applyNumberFormat="1" applyFont="1" applyFill="1" applyBorder="1" applyAlignment="1" applyProtection="1">
      <alignment horizontal="center" vertical="center" wrapText="1"/>
      <protection/>
    </xf>
    <xf numFmtId="4" fontId="40" fillId="63" borderId="77" xfId="0" applyNumberFormat="1" applyFont="1" applyFill="1" applyBorder="1" applyAlignment="1" applyProtection="1">
      <alignment horizontal="center" vertical="center" wrapText="1"/>
      <protection/>
    </xf>
    <xf numFmtId="4" fontId="40" fillId="63" borderId="60" xfId="0" applyNumberFormat="1" applyFont="1" applyFill="1" applyBorder="1" applyAlignment="1" applyProtection="1">
      <alignment horizontal="center" vertical="center" wrapText="1"/>
      <protection/>
    </xf>
    <xf numFmtId="0" fontId="39" fillId="56" borderId="72" xfId="179" applyFont="1" applyFill="1" applyBorder="1" applyAlignment="1" applyProtection="1">
      <alignment horizontal="center"/>
      <protection/>
    </xf>
    <xf numFmtId="0" fontId="39" fillId="56" borderId="37" xfId="179" applyFont="1" applyFill="1" applyBorder="1" applyAlignment="1" applyProtection="1">
      <alignment horizontal="center"/>
      <protection/>
    </xf>
    <xf numFmtId="0" fontId="39" fillId="56" borderId="68" xfId="179" applyFont="1" applyFill="1" applyBorder="1" applyAlignment="1" applyProtection="1">
      <alignment horizontal="center"/>
      <protection/>
    </xf>
    <xf numFmtId="0" fontId="39" fillId="56" borderId="38" xfId="179" applyFont="1" applyFill="1" applyBorder="1" applyAlignment="1" applyProtection="1">
      <alignment horizontal="center"/>
      <protection/>
    </xf>
    <xf numFmtId="0" fontId="39" fillId="56" borderId="39" xfId="179" applyFont="1" applyFill="1" applyBorder="1" applyAlignment="1" applyProtection="1">
      <alignment horizontal="center"/>
      <protection/>
    </xf>
    <xf numFmtId="0" fontId="39" fillId="56" borderId="40" xfId="179" applyFont="1" applyFill="1" applyBorder="1" applyAlignment="1" applyProtection="1">
      <alignment horizontal="center"/>
      <protection/>
    </xf>
    <xf numFmtId="0" fontId="41" fillId="63" borderId="56" xfId="0" applyFont="1" applyFill="1" applyBorder="1" applyAlignment="1" applyProtection="1">
      <alignment horizontal="center" vertical="center" wrapText="1"/>
      <protection/>
    </xf>
    <xf numFmtId="0" fontId="41" fillId="63" borderId="60" xfId="0" applyFont="1" applyFill="1" applyBorder="1" applyAlignment="1" applyProtection="1">
      <alignment horizontal="center" vertical="center" wrapText="1"/>
      <protection/>
    </xf>
    <xf numFmtId="0" fontId="41" fillId="63" borderId="47" xfId="0" applyFont="1" applyFill="1" applyBorder="1" applyAlignment="1" applyProtection="1">
      <alignment horizontal="center" vertical="center" wrapText="1"/>
      <protection/>
    </xf>
    <xf numFmtId="0" fontId="41" fillId="63" borderId="50" xfId="0" applyFont="1" applyFill="1" applyBorder="1" applyAlignment="1" applyProtection="1">
      <alignment horizontal="center" vertical="center" wrapText="1"/>
      <protection/>
    </xf>
    <xf numFmtId="0" fontId="45" fillId="67" borderId="36" xfId="0" applyFont="1" applyFill="1" applyBorder="1" applyAlignment="1" applyProtection="1">
      <alignment horizontal="center" vertical="center"/>
      <protection/>
    </xf>
    <xf numFmtId="0" fontId="45" fillId="67" borderId="0" xfId="0" applyFont="1" applyFill="1" applyBorder="1" applyAlignment="1" applyProtection="1">
      <alignment horizontal="center" vertical="center"/>
      <protection/>
    </xf>
    <xf numFmtId="0" fontId="40" fillId="63" borderId="80" xfId="0" applyFont="1" applyFill="1" applyBorder="1" applyAlignment="1" applyProtection="1">
      <alignment horizontal="center" vertical="center" wrapText="1"/>
      <protection/>
    </xf>
    <xf numFmtId="0" fontId="40" fillId="63" borderId="47" xfId="0" applyFont="1" applyFill="1" applyBorder="1" applyAlignment="1" applyProtection="1">
      <alignment horizontal="center" vertical="center" wrapText="1"/>
      <protection/>
    </xf>
    <xf numFmtId="0" fontId="3" fillId="65" borderId="70" xfId="206" applyFont="1" applyFill="1" applyBorder="1" applyAlignment="1" applyProtection="1">
      <alignment horizontal="center" vertical="center"/>
      <protection locked="0"/>
    </xf>
    <xf numFmtId="0" fontId="3" fillId="65" borderId="82" xfId="206" applyFont="1" applyFill="1" applyBorder="1" applyAlignment="1" applyProtection="1">
      <alignment horizontal="center" vertical="center"/>
      <protection locked="0"/>
    </xf>
    <xf numFmtId="0" fontId="3" fillId="65" borderId="64" xfId="206" applyFont="1" applyFill="1" applyBorder="1" applyAlignment="1" applyProtection="1">
      <alignment horizontal="center" vertical="center"/>
      <protection locked="0"/>
    </xf>
    <xf numFmtId="0" fontId="0" fillId="65" borderId="63" xfId="0" applyFont="1" applyFill="1" applyBorder="1" applyAlignment="1" applyProtection="1">
      <alignment horizontal="center" vertical="center"/>
      <protection locked="0"/>
    </xf>
    <xf numFmtId="0" fontId="17" fillId="65" borderId="70" xfId="0" applyFont="1" applyFill="1" applyBorder="1" applyAlignment="1" applyProtection="1">
      <alignment horizontal="center" vertical="center"/>
      <protection locked="0"/>
    </xf>
    <xf numFmtId="0" fontId="17" fillId="65" borderId="65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17" fillId="65" borderId="69" xfId="0" applyFont="1" applyFill="1" applyBorder="1" applyAlignment="1" applyProtection="1">
      <alignment horizontal="center" vertical="center"/>
      <protection locked="0"/>
    </xf>
    <xf numFmtId="0" fontId="3" fillId="65" borderId="69" xfId="206" applyFont="1" applyFill="1" applyBorder="1" applyAlignment="1" applyProtection="1">
      <alignment horizontal="center" vertical="center"/>
      <protection locked="0"/>
    </xf>
    <xf numFmtId="0" fontId="3" fillId="65" borderId="81" xfId="206" applyFont="1" applyFill="1" applyBorder="1" applyAlignment="1" applyProtection="1">
      <alignment horizontal="center" vertical="center"/>
      <protection locked="0"/>
    </xf>
    <xf numFmtId="0" fontId="3" fillId="65" borderId="78" xfId="206" applyFont="1" applyFill="1" applyBorder="1" applyAlignment="1" applyProtection="1">
      <alignment horizontal="center" vertical="center"/>
      <protection locked="0"/>
    </xf>
    <xf numFmtId="0" fontId="17" fillId="65" borderId="69" xfId="0" applyFont="1" applyFill="1" applyBorder="1" applyAlignment="1" applyProtection="1">
      <alignment horizontal="center" vertical="center"/>
      <protection locked="0"/>
    </xf>
    <xf numFmtId="0" fontId="3" fillId="65" borderId="0" xfId="206" applyFont="1" applyFill="1" applyBorder="1" applyAlignment="1" applyProtection="1">
      <alignment horizontal="center" vertical="center"/>
      <protection locked="0"/>
    </xf>
    <xf numFmtId="0" fontId="0" fillId="65" borderId="0" xfId="0" applyFont="1" applyFill="1" applyBorder="1" applyAlignment="1" applyProtection="1">
      <alignment horizontal="center" vertical="center"/>
      <protection locked="0"/>
    </xf>
    <xf numFmtId="178" fontId="3" fillId="65" borderId="69" xfId="206" applyNumberFormat="1" applyFont="1" applyFill="1" applyBorder="1" applyAlignment="1" applyProtection="1">
      <alignment horizontal="center" vertical="center"/>
      <protection locked="0"/>
    </xf>
  </cellXfs>
  <cellStyles count="22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Comma 2" xfId="69"/>
    <cellStyle name="DataCol1" xfId="70"/>
    <cellStyle name="DataCol10" xfId="71"/>
    <cellStyle name="DataCol11" xfId="72"/>
    <cellStyle name="DataCol12" xfId="73"/>
    <cellStyle name="DataCol13" xfId="74"/>
    <cellStyle name="DataCol14" xfId="75"/>
    <cellStyle name="DataCol15" xfId="76"/>
    <cellStyle name="DataCol16" xfId="77"/>
    <cellStyle name="DataCol17" xfId="78"/>
    <cellStyle name="DataCol18" xfId="79"/>
    <cellStyle name="DataCol19" xfId="80"/>
    <cellStyle name="DataCol2" xfId="81"/>
    <cellStyle name="DataCol20" xfId="82"/>
    <cellStyle name="DataCol21" xfId="83"/>
    <cellStyle name="DataCol22" xfId="84"/>
    <cellStyle name="DataCol23" xfId="85"/>
    <cellStyle name="DataCol24" xfId="86"/>
    <cellStyle name="DataCol25" xfId="87"/>
    <cellStyle name="DataCol3" xfId="88"/>
    <cellStyle name="DataCol4" xfId="89"/>
    <cellStyle name="DataCol5" xfId="90"/>
    <cellStyle name="DataCol6" xfId="91"/>
    <cellStyle name="DataCol7" xfId="92"/>
    <cellStyle name="DataCol8" xfId="93"/>
    <cellStyle name="DataCol9" xfId="94"/>
    <cellStyle name="DataReportHeader_1_1" xfId="95"/>
    <cellStyle name="DataTableEndSum1" xfId="96"/>
    <cellStyle name="DataTableEndSum10" xfId="97"/>
    <cellStyle name="DataTableEndSum11" xfId="98"/>
    <cellStyle name="DataTableEndSum12" xfId="99"/>
    <cellStyle name="DataTableEndSum13" xfId="100"/>
    <cellStyle name="DataTableEndSum14" xfId="101"/>
    <cellStyle name="DataTableEndSum15" xfId="102"/>
    <cellStyle name="DataTableEndSum16" xfId="103"/>
    <cellStyle name="DataTableEndSum17" xfId="104"/>
    <cellStyle name="DataTableEndSum18" xfId="105"/>
    <cellStyle name="DataTableEndSum19" xfId="106"/>
    <cellStyle name="DataTableEndSum2" xfId="107"/>
    <cellStyle name="DataTableEndSum20" xfId="108"/>
    <cellStyle name="DataTableEndSum21" xfId="109"/>
    <cellStyle name="DataTableEndSum22" xfId="110"/>
    <cellStyle name="DataTableEndSum23" xfId="111"/>
    <cellStyle name="DataTableEndSum24" xfId="112"/>
    <cellStyle name="DataTableEndSum25" xfId="113"/>
    <cellStyle name="DataTableEndSum3" xfId="114"/>
    <cellStyle name="DataTableEndSum4" xfId="115"/>
    <cellStyle name="DataTableEndSum5" xfId="116"/>
    <cellStyle name="DataTableEndSum6" xfId="117"/>
    <cellStyle name="DataTableEndSum7" xfId="118"/>
    <cellStyle name="DataTableEndSum8" xfId="119"/>
    <cellStyle name="DataTableEndSum9" xfId="120"/>
    <cellStyle name="DataTitle" xfId="121"/>
    <cellStyle name="Excel Built-in Normal" xfId="122"/>
    <cellStyle name="Excel Built-in Normal 2" xfId="123"/>
    <cellStyle name="Excel Built-in Normal_тетяна 18 06 14" xfId="124"/>
    <cellStyle name="Iau?iue" xfId="125"/>
    <cellStyle name="S4" xfId="126"/>
    <cellStyle name="S7" xfId="127"/>
    <cellStyle name="TableStyleLight1" xfId="128"/>
    <cellStyle name="Акцент1" xfId="129"/>
    <cellStyle name="Акцент1 2" xfId="130"/>
    <cellStyle name="Акцент1 2 2" xfId="131"/>
    <cellStyle name="Акцент2" xfId="132"/>
    <cellStyle name="Акцент2 2" xfId="133"/>
    <cellStyle name="Акцент2 2 2" xfId="134"/>
    <cellStyle name="Акцент3" xfId="135"/>
    <cellStyle name="Акцент3 2" xfId="136"/>
    <cellStyle name="Акцент3 2 2" xfId="137"/>
    <cellStyle name="Акцент4" xfId="138"/>
    <cellStyle name="Акцент4 2" xfId="139"/>
    <cellStyle name="Акцент4 2 2" xfId="140"/>
    <cellStyle name="Акцент5" xfId="141"/>
    <cellStyle name="Акцент5 2" xfId="142"/>
    <cellStyle name="Акцент5 2 2" xfId="143"/>
    <cellStyle name="Акцент6" xfId="144"/>
    <cellStyle name="Акцент6 2" xfId="145"/>
    <cellStyle name="Акцент6 2 2" xfId="146"/>
    <cellStyle name="Ввод " xfId="147"/>
    <cellStyle name="Ввод  2" xfId="148"/>
    <cellStyle name="Ввод  2 2" xfId="149"/>
    <cellStyle name="Вывод" xfId="150"/>
    <cellStyle name="Вывод 2" xfId="151"/>
    <cellStyle name="Вывод 2 2" xfId="152"/>
    <cellStyle name="Вычисление" xfId="153"/>
    <cellStyle name="Вычисление 2" xfId="154"/>
    <cellStyle name="Вычисление 2 2" xfId="155"/>
    <cellStyle name="Currency" xfId="156"/>
    <cellStyle name="Currency [0]" xfId="157"/>
    <cellStyle name="Денежный 2" xfId="158"/>
    <cellStyle name="Денежный 2 2" xfId="159"/>
    <cellStyle name="Заголовок 1" xfId="160"/>
    <cellStyle name="Заголовок 1 2" xfId="161"/>
    <cellStyle name="Заголовок 2" xfId="162"/>
    <cellStyle name="Заголовок 2 2" xfId="163"/>
    <cellStyle name="Заголовок 3" xfId="164"/>
    <cellStyle name="Заголовок 3 2" xfId="165"/>
    <cellStyle name="Заголовок 4" xfId="166"/>
    <cellStyle name="Заголовок 4 2" xfId="167"/>
    <cellStyle name="Итог" xfId="168"/>
    <cellStyle name="Итог 2" xfId="169"/>
    <cellStyle name="Контрольная ячейка" xfId="170"/>
    <cellStyle name="Контрольная ячейка 2" xfId="171"/>
    <cellStyle name="Контрольная ячейка 2 2" xfId="172"/>
    <cellStyle name="Название" xfId="173"/>
    <cellStyle name="Название 2" xfId="174"/>
    <cellStyle name="Нейтральный" xfId="175"/>
    <cellStyle name="Нейтральный 2" xfId="176"/>
    <cellStyle name="Нейтральный 2 2" xfId="177"/>
    <cellStyle name="Обычный 2" xfId="178"/>
    <cellStyle name="Обычный 2 15" xfId="179"/>
    <cellStyle name="Обычный 2 15 2" xfId="180"/>
    <cellStyle name="Обычный 2 15_Копія  форма № 8-НКРЕКП-тепло 2014" xfId="181"/>
    <cellStyle name="Обычный 2 2" xfId="182"/>
    <cellStyle name="Обычный 2 2 2" xfId="183"/>
    <cellStyle name="Обычный 2 2 2 2" xfId="184"/>
    <cellStyle name="Обычный 2 3" xfId="185"/>
    <cellStyle name="Обычный 2 4" xfId="186"/>
    <cellStyle name="Обычный 2 5" xfId="187"/>
    <cellStyle name="Обычный 2 5 2" xfId="188"/>
    <cellStyle name="Обычный 2_Аналіз старих тарифів на коміссію27_10_11" xfId="189"/>
    <cellStyle name="Обычный 3" xfId="190"/>
    <cellStyle name="Обычный 3 2" xfId="191"/>
    <cellStyle name="Обычный 3 3" xfId="192"/>
    <cellStyle name="Обычный 3 3 2" xfId="193"/>
    <cellStyle name="Обычный 3 4" xfId="194"/>
    <cellStyle name="Обычный 4" xfId="195"/>
    <cellStyle name="Обычный 4 2" xfId="196"/>
    <cellStyle name="Обычный 4 2 2" xfId="197"/>
    <cellStyle name="Обычный 4 2 3" xfId="198"/>
    <cellStyle name="Обычный 5" xfId="199"/>
    <cellStyle name="Обычный 5 2" xfId="200"/>
    <cellStyle name="Обычный 5 2 2" xfId="201"/>
    <cellStyle name="Обычный 5 2 3" xfId="202"/>
    <cellStyle name="Обычный 5_Киев" xfId="203"/>
    <cellStyle name="Обычный 6" xfId="204"/>
    <cellStyle name="Обычный 6 2" xfId="205"/>
    <cellStyle name="Обычный 7" xfId="206"/>
    <cellStyle name="Плохой" xfId="207"/>
    <cellStyle name="Плохой 2" xfId="208"/>
    <cellStyle name="Плохой 2 2" xfId="209"/>
    <cellStyle name="Пояснение" xfId="210"/>
    <cellStyle name="Пояснение 2" xfId="211"/>
    <cellStyle name="Примечание" xfId="212"/>
    <cellStyle name="Примечание 2" xfId="213"/>
    <cellStyle name="Примечание 2 2" xfId="214"/>
    <cellStyle name="Percent" xfId="215"/>
    <cellStyle name="Процентный 2" xfId="216"/>
    <cellStyle name="Процентный 2 2" xfId="217"/>
    <cellStyle name="Процентный 3" xfId="218"/>
    <cellStyle name="Процентный 4" xfId="219"/>
    <cellStyle name="Процентный 5" xfId="220"/>
    <cellStyle name="Процентный 5 2" xfId="221"/>
    <cellStyle name="Процентный 6" xfId="222"/>
    <cellStyle name="Связанная ячейка" xfId="223"/>
    <cellStyle name="Связанная ячейка 2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2" xfId="229"/>
    <cellStyle name="Финансовый 3" xfId="230"/>
    <cellStyle name="Финансовый 4" xfId="231"/>
    <cellStyle name="Хороший" xfId="232"/>
    <cellStyle name="Хороший 2" xfId="233"/>
    <cellStyle name="Хороший 2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kot\Downloads\&#1060;&#1072;&#1081;&#1083;%20&#1055;&#1045;&#1056;&#1045;&#1042;&#1030;&#1056;&#1050;&#1048;\&#1057;&#1077;&#1088;&#1077;&#1076;&#1085;&#1100;&#1086;&#1079;&#1074;&#1072;&#1078;&#1077;&#1085;&#1077;%20&#1086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kot\Downloads\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ych\Downloads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86;&#1090;%20&#1050;.&#1040;\&#1060;&#1072;&#1081;&#1083;%20&#1055;&#1045;&#1056;&#1045;&#1042;&#1030;&#1056;&#1050;&#1048;\&#1057;&#1077;&#1088;&#1077;&#1076;&#1085;&#1100;&#1086;&#1079;&#1074;&#1072;&#1078;&#1077;&#1085;&#1077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  <sheetName val="рік"/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35" zoomScaleNormal="35" zoomScaleSheetLayoutView="40" zoomScalePageLayoutView="0" workbookViewId="0" topLeftCell="A7">
      <selection activeCell="H7" sqref="H7"/>
    </sheetView>
  </sheetViews>
  <sheetFormatPr defaultColWidth="9.140625" defaultRowHeight="12.75"/>
  <cols>
    <col min="1" max="1" width="14.8515625" style="1" customWidth="1"/>
    <col min="2" max="2" width="152.8515625" style="1" customWidth="1"/>
    <col min="3" max="3" width="23.28125" style="223" customWidth="1"/>
    <col min="4" max="4" width="16.8515625" style="225" customWidth="1"/>
    <col min="5" max="5" width="32.00390625" style="1" customWidth="1"/>
    <col min="6" max="16" width="25.57421875" style="1" customWidth="1"/>
    <col min="17" max="17" width="31.421875" style="1" customWidth="1"/>
    <col min="18" max="27" width="9.140625" style="1" customWidth="1"/>
    <col min="28" max="16384" width="9.140625" style="1" customWidth="1"/>
  </cols>
  <sheetData>
    <row r="1" spans="3:21" s="276" customFormat="1" ht="197.25" customHeight="1">
      <c r="C1" s="277"/>
      <c r="D1" s="278"/>
      <c r="L1" s="349" t="s">
        <v>1110</v>
      </c>
      <c r="M1" s="349"/>
      <c r="N1" s="349"/>
      <c r="O1" s="349"/>
      <c r="P1" s="349"/>
      <c r="Q1" s="349"/>
      <c r="R1" s="279"/>
      <c r="S1" s="279"/>
      <c r="T1" s="279"/>
      <c r="U1" s="279"/>
    </row>
    <row r="2" spans="1:17" s="276" customFormat="1" ht="75" customHeight="1">
      <c r="A2" s="351" t="s">
        <v>1116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17" s="276" customFormat="1" ht="30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76" customFormat="1" ht="43.5" customHeight="1">
      <c r="A4" s="358" t="s">
        <v>1081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9"/>
      <c r="M4" s="359"/>
      <c r="N4" s="359"/>
      <c r="O4" s="359"/>
      <c r="P4" s="359"/>
      <c r="Q4" s="359"/>
    </row>
    <row r="5" spans="1:17" s="276" customFormat="1" ht="48" customHeight="1" thickBo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</row>
    <row r="6" spans="1:17" s="276" customFormat="1" ht="95.25" customHeight="1">
      <c r="A6" s="367" t="s">
        <v>0</v>
      </c>
      <c r="B6" s="368"/>
      <c r="C6" s="368"/>
      <c r="D6" s="368"/>
      <c r="E6" s="280" t="s">
        <v>1</v>
      </c>
      <c r="F6" s="281"/>
      <c r="G6" s="281"/>
      <c r="H6" s="281"/>
      <c r="I6" s="281"/>
      <c r="J6" s="282"/>
      <c r="K6" s="282"/>
      <c r="L6" s="282"/>
      <c r="M6" s="282"/>
      <c r="N6" s="282"/>
      <c r="O6" s="324" t="s">
        <v>1115</v>
      </c>
      <c r="P6" s="324"/>
      <c r="Q6" s="324"/>
    </row>
    <row r="7" spans="1:20" s="276" customFormat="1" ht="198" customHeight="1" thickBot="1">
      <c r="A7" s="364" t="s">
        <v>1123</v>
      </c>
      <c r="B7" s="365"/>
      <c r="C7" s="365"/>
      <c r="D7" s="365"/>
      <c r="E7" s="287" t="s">
        <v>1083</v>
      </c>
      <c r="F7" s="281"/>
      <c r="G7" s="281"/>
      <c r="H7" s="281"/>
      <c r="I7" s="281"/>
      <c r="J7" s="279"/>
      <c r="K7" s="279"/>
      <c r="L7" s="279"/>
      <c r="M7" s="279"/>
      <c r="N7" s="279"/>
      <c r="O7" s="357" t="s">
        <v>1122</v>
      </c>
      <c r="P7" s="357"/>
      <c r="Q7" s="357"/>
      <c r="R7" s="283"/>
      <c r="S7" s="283"/>
      <c r="T7" s="283"/>
    </row>
    <row r="8" spans="1:17" ht="40.5" customHeight="1" thickBot="1">
      <c r="A8" s="56"/>
      <c r="B8" s="57"/>
      <c r="C8" s="222"/>
      <c r="D8" s="224"/>
      <c r="E8" s="58"/>
      <c r="F8" s="59"/>
      <c r="G8" s="59"/>
      <c r="H8" s="59"/>
      <c r="I8" s="59"/>
      <c r="J8" s="60"/>
      <c r="K8" s="60"/>
      <c r="L8" s="55"/>
      <c r="M8" s="55"/>
      <c r="N8" s="55"/>
      <c r="O8" s="55"/>
      <c r="P8" s="55"/>
      <c r="Q8" s="55"/>
    </row>
    <row r="9" spans="1:17" ht="27">
      <c r="A9" s="322" t="s">
        <v>2</v>
      </c>
      <c r="B9" s="323"/>
      <c r="C9" s="366"/>
      <c r="D9" s="366"/>
      <c r="E9" s="366"/>
      <c r="F9" s="366"/>
      <c r="G9" s="366"/>
      <c r="H9" s="366"/>
      <c r="I9" s="366"/>
      <c r="J9" s="366"/>
      <c r="K9" s="269"/>
      <c r="L9" s="61"/>
      <c r="M9" s="61"/>
      <c r="N9" s="61"/>
      <c r="O9" s="61"/>
      <c r="P9" s="61"/>
      <c r="Q9" s="284"/>
    </row>
    <row r="10" spans="1:17" ht="27">
      <c r="A10" s="343" t="s">
        <v>495</v>
      </c>
      <c r="B10" s="344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3"/>
    </row>
    <row r="11" spans="1:17" ht="27">
      <c r="A11" s="343" t="s">
        <v>3</v>
      </c>
      <c r="B11" s="344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3"/>
    </row>
    <row r="12" spans="1:17" ht="27">
      <c r="A12" s="343" t="s">
        <v>4</v>
      </c>
      <c r="B12" s="344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1"/>
    </row>
    <row r="13" spans="1:17" ht="29.25" customHeight="1" thickBot="1">
      <c r="A13" s="62"/>
      <c r="B13" s="63"/>
      <c r="C13" s="355" t="s">
        <v>487</v>
      </c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6"/>
    </row>
    <row r="14" spans="1:17" ht="26.25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268"/>
      <c r="L14" s="227"/>
      <c r="M14" s="227"/>
      <c r="N14" s="227"/>
      <c r="O14" s="227"/>
      <c r="P14" s="227"/>
      <c r="Q14" s="227"/>
    </row>
    <row r="15" spans="1:17" s="2" customFormat="1" ht="36.75" customHeight="1" thickBo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</row>
    <row r="16" spans="1:17" ht="27.75" customHeight="1" thickBot="1">
      <c r="A16" s="341" t="s">
        <v>5</v>
      </c>
      <c r="B16" s="352" t="s">
        <v>6</v>
      </c>
      <c r="C16" s="337" t="s">
        <v>7</v>
      </c>
      <c r="D16" s="337" t="s">
        <v>8</v>
      </c>
      <c r="E16" s="329" t="s">
        <v>1084</v>
      </c>
      <c r="F16" s="332" t="s">
        <v>1070</v>
      </c>
      <c r="G16" s="333"/>
      <c r="H16" s="333"/>
      <c r="I16" s="333"/>
      <c r="J16" s="333"/>
      <c r="K16" s="333"/>
      <c r="L16" s="333"/>
      <c r="M16" s="333"/>
      <c r="N16" s="333"/>
      <c r="O16" s="334"/>
      <c r="P16" s="345" t="s">
        <v>1082</v>
      </c>
      <c r="Q16" s="329"/>
    </row>
    <row r="17" spans="1:17" ht="34.5" customHeight="1" thickBot="1">
      <c r="A17" s="342"/>
      <c r="B17" s="353"/>
      <c r="C17" s="338"/>
      <c r="D17" s="338"/>
      <c r="E17" s="330"/>
      <c r="F17" s="347">
        <v>1</v>
      </c>
      <c r="G17" s="348"/>
      <c r="H17" s="347">
        <v>2</v>
      </c>
      <c r="I17" s="348"/>
      <c r="J17" s="347">
        <v>3</v>
      </c>
      <c r="K17" s="348"/>
      <c r="L17" s="347">
        <v>4</v>
      </c>
      <c r="M17" s="348"/>
      <c r="N17" s="347">
        <v>5</v>
      </c>
      <c r="O17" s="348"/>
      <c r="P17" s="346"/>
      <c r="Q17" s="331"/>
    </row>
    <row r="18" spans="1:17" ht="56.25" thickBot="1">
      <c r="A18" s="342"/>
      <c r="B18" s="354"/>
      <c r="C18" s="339"/>
      <c r="D18" s="339"/>
      <c r="E18" s="331"/>
      <c r="F18" s="274" t="s">
        <v>1109</v>
      </c>
      <c r="G18" s="275" t="s">
        <v>1085</v>
      </c>
      <c r="H18" s="274" t="s">
        <v>1109</v>
      </c>
      <c r="I18" s="275" t="s">
        <v>1085</v>
      </c>
      <c r="J18" s="274" t="s">
        <v>1109</v>
      </c>
      <c r="K18" s="275" t="s">
        <v>1085</v>
      </c>
      <c r="L18" s="274" t="s">
        <v>1109</v>
      </c>
      <c r="M18" s="275" t="s">
        <v>1085</v>
      </c>
      <c r="N18" s="274" t="s">
        <v>1109</v>
      </c>
      <c r="O18" s="275" t="s">
        <v>1085</v>
      </c>
      <c r="P18" s="274" t="s">
        <v>1109</v>
      </c>
      <c r="Q18" s="275" t="s">
        <v>1085</v>
      </c>
    </row>
    <row r="19" spans="1:17" s="225" customFormat="1" ht="28.5" thickBot="1">
      <c r="A19" s="266" t="s">
        <v>11</v>
      </c>
      <c r="B19" s="267" t="s">
        <v>12</v>
      </c>
      <c r="C19" s="264" t="s">
        <v>13</v>
      </c>
      <c r="D19" s="265" t="s">
        <v>14</v>
      </c>
      <c r="E19" s="262">
        <v>1</v>
      </c>
      <c r="F19" s="263">
        <v>2</v>
      </c>
      <c r="G19" s="263">
        <v>3</v>
      </c>
      <c r="H19" s="263">
        <v>4</v>
      </c>
      <c r="I19" s="263">
        <v>5</v>
      </c>
      <c r="J19" s="263">
        <v>6</v>
      </c>
      <c r="K19" s="263">
        <v>7</v>
      </c>
      <c r="L19" s="263">
        <v>8</v>
      </c>
      <c r="M19" s="263">
        <v>9</v>
      </c>
      <c r="N19" s="263">
        <v>10</v>
      </c>
      <c r="O19" s="263">
        <v>11</v>
      </c>
      <c r="P19" s="263">
        <v>12</v>
      </c>
      <c r="Q19" s="263">
        <v>13</v>
      </c>
    </row>
    <row r="20" spans="1:17" ht="56.25" customHeight="1">
      <c r="A20" s="311" t="s">
        <v>1100</v>
      </c>
      <c r="B20" s="308" t="s">
        <v>1086</v>
      </c>
      <c r="C20" s="289"/>
      <c r="D20" s="290"/>
      <c r="E20" s="426"/>
      <c r="F20" s="426"/>
      <c r="G20" s="426"/>
      <c r="H20" s="426"/>
      <c r="I20" s="427"/>
      <c r="J20" s="426"/>
      <c r="K20" s="428"/>
      <c r="L20" s="429"/>
      <c r="M20" s="429"/>
      <c r="N20" s="429"/>
      <c r="O20" s="430"/>
      <c r="P20" s="431"/>
      <c r="Q20" s="432"/>
    </row>
    <row r="21" spans="1:17" ht="27.75">
      <c r="A21" s="286" t="s">
        <v>17</v>
      </c>
      <c r="B21" s="288" t="s">
        <v>1048</v>
      </c>
      <c r="C21" s="285" t="s">
        <v>15</v>
      </c>
      <c r="D21" s="291" t="s">
        <v>18</v>
      </c>
      <c r="E21" s="433"/>
      <c r="F21" s="434"/>
      <c r="G21" s="434"/>
      <c r="H21" s="312">
        <f aca="true" t="shared" si="0" ref="H21:O22">F28</f>
        <v>0</v>
      </c>
      <c r="I21" s="312">
        <f t="shared" si="0"/>
        <v>0</v>
      </c>
      <c r="J21" s="312">
        <f t="shared" si="0"/>
        <v>0</v>
      </c>
      <c r="K21" s="312">
        <f t="shared" si="0"/>
        <v>0</v>
      </c>
      <c r="L21" s="312">
        <f t="shared" si="0"/>
        <v>0</v>
      </c>
      <c r="M21" s="312">
        <f t="shared" si="0"/>
        <v>0</v>
      </c>
      <c r="N21" s="312">
        <f t="shared" si="0"/>
        <v>0</v>
      </c>
      <c r="O21" s="312">
        <f t="shared" si="0"/>
        <v>0</v>
      </c>
      <c r="P21" s="313" t="s">
        <v>1037</v>
      </c>
      <c r="Q21" s="313" t="s">
        <v>1037</v>
      </c>
    </row>
    <row r="22" spans="1:17" ht="27.75">
      <c r="A22" s="286" t="s">
        <v>52</v>
      </c>
      <c r="B22" s="288" t="s">
        <v>1040</v>
      </c>
      <c r="C22" s="285" t="s">
        <v>15</v>
      </c>
      <c r="D22" s="291" t="s">
        <v>21</v>
      </c>
      <c r="E22" s="433"/>
      <c r="F22" s="434"/>
      <c r="G22" s="434"/>
      <c r="H22" s="312">
        <f>F29</f>
        <v>0</v>
      </c>
      <c r="I22" s="312">
        <f t="shared" si="0"/>
        <v>0</v>
      </c>
      <c r="J22" s="312">
        <f t="shared" si="0"/>
        <v>0</v>
      </c>
      <c r="K22" s="312">
        <f t="shared" si="0"/>
        <v>0</v>
      </c>
      <c r="L22" s="312">
        <f t="shared" si="0"/>
        <v>0</v>
      </c>
      <c r="M22" s="312">
        <f t="shared" si="0"/>
        <v>0</v>
      </c>
      <c r="N22" s="312">
        <f t="shared" si="0"/>
        <v>0</v>
      </c>
      <c r="O22" s="312">
        <f t="shared" si="0"/>
        <v>0</v>
      </c>
      <c r="P22" s="314" t="s">
        <v>1037</v>
      </c>
      <c r="Q22" s="314" t="s">
        <v>1037</v>
      </c>
    </row>
    <row r="23" spans="1:17" ht="73.5" customHeight="1">
      <c r="A23" s="299" t="s">
        <v>67</v>
      </c>
      <c r="B23" s="295" t="s">
        <v>1087</v>
      </c>
      <c r="C23" s="285" t="s">
        <v>15</v>
      </c>
      <c r="D23" s="291" t="s">
        <v>24</v>
      </c>
      <c r="E23" s="433"/>
      <c r="F23" s="434"/>
      <c r="G23" s="434"/>
      <c r="H23" s="434"/>
      <c r="I23" s="435"/>
      <c r="J23" s="434"/>
      <c r="K23" s="436"/>
      <c r="L23" s="434"/>
      <c r="M23" s="434"/>
      <c r="N23" s="434"/>
      <c r="O23" s="437"/>
      <c r="P23" s="315">
        <f>SUM(F23,H23,J23,L23,N23)</f>
        <v>0</v>
      </c>
      <c r="Q23" s="315">
        <f>SUM(G23,I23,K23,M23,O23)</f>
        <v>0</v>
      </c>
    </row>
    <row r="24" spans="1:17" ht="77.25" customHeight="1">
      <c r="A24" s="299" t="s">
        <v>74</v>
      </c>
      <c r="B24" s="295" t="s">
        <v>1096</v>
      </c>
      <c r="C24" s="285"/>
      <c r="D24" s="291"/>
      <c r="E24" s="433"/>
      <c r="F24" s="434"/>
      <c r="G24" s="434"/>
      <c r="H24" s="434"/>
      <c r="I24" s="435"/>
      <c r="J24" s="434"/>
      <c r="K24" s="436"/>
      <c r="L24" s="434"/>
      <c r="M24" s="434"/>
      <c r="N24" s="434"/>
      <c r="O24" s="437"/>
      <c r="P24" s="313" t="s">
        <v>1037</v>
      </c>
      <c r="Q24" s="313" t="s">
        <v>1037</v>
      </c>
    </row>
    <row r="25" spans="1:17" ht="27.75">
      <c r="A25" s="300" t="s">
        <v>76</v>
      </c>
      <c r="B25" s="288" t="s">
        <v>1048</v>
      </c>
      <c r="C25" s="285" t="s">
        <v>15</v>
      </c>
      <c r="D25" s="291" t="s">
        <v>27</v>
      </c>
      <c r="E25" s="433"/>
      <c r="F25" s="434"/>
      <c r="G25" s="434"/>
      <c r="H25" s="434"/>
      <c r="I25" s="435"/>
      <c r="J25" s="434"/>
      <c r="K25" s="436"/>
      <c r="L25" s="434"/>
      <c r="M25" s="434"/>
      <c r="N25" s="434"/>
      <c r="O25" s="437"/>
      <c r="P25" s="315">
        <f>SUM(F25,H25,J25,L25,N25)</f>
        <v>0</v>
      </c>
      <c r="Q25" s="315">
        <f>SUM(G25,I25,K25,M25,O25)</f>
        <v>0</v>
      </c>
    </row>
    <row r="26" spans="1:17" ht="27.75">
      <c r="A26" s="300" t="s">
        <v>77</v>
      </c>
      <c r="B26" s="288" t="s">
        <v>1040</v>
      </c>
      <c r="C26" s="285" t="s">
        <v>15</v>
      </c>
      <c r="D26" s="291" t="s">
        <v>29</v>
      </c>
      <c r="E26" s="433"/>
      <c r="F26" s="434"/>
      <c r="G26" s="434"/>
      <c r="H26" s="434"/>
      <c r="I26" s="435"/>
      <c r="J26" s="434"/>
      <c r="K26" s="436"/>
      <c r="L26" s="434"/>
      <c r="M26" s="434"/>
      <c r="N26" s="434"/>
      <c r="O26" s="437"/>
      <c r="P26" s="315">
        <f>SUM(F26,H26,J26,L26,N26)</f>
        <v>0</v>
      </c>
      <c r="Q26" s="315">
        <f>SUM(G26,I26,K26,M26,O26)</f>
        <v>0</v>
      </c>
    </row>
    <row r="27" spans="1:17" ht="66.75" customHeight="1">
      <c r="A27" s="300" t="s">
        <v>81</v>
      </c>
      <c r="B27" s="309" t="s">
        <v>1119</v>
      </c>
      <c r="C27" s="285"/>
      <c r="D27" s="296"/>
      <c r="E27" s="433"/>
      <c r="F27" s="434"/>
      <c r="G27" s="434"/>
      <c r="H27" s="434"/>
      <c r="I27" s="435"/>
      <c r="J27" s="434"/>
      <c r="K27" s="436"/>
      <c r="L27" s="437"/>
      <c r="M27" s="437"/>
      <c r="N27" s="437"/>
      <c r="O27" s="437"/>
      <c r="P27" s="313" t="s">
        <v>1037</v>
      </c>
      <c r="Q27" s="313" t="s">
        <v>1037</v>
      </c>
    </row>
    <row r="28" spans="1:17" ht="27.75">
      <c r="A28" s="300" t="s">
        <v>82</v>
      </c>
      <c r="B28" s="288" t="s">
        <v>1048</v>
      </c>
      <c r="C28" s="285" t="s">
        <v>15</v>
      </c>
      <c r="D28" s="291" t="s">
        <v>32</v>
      </c>
      <c r="E28" s="312">
        <f>E21-E25</f>
        <v>0</v>
      </c>
      <c r="F28" s="312">
        <f aca="true" t="shared" si="1" ref="F28:O28">F21-F25</f>
        <v>0</v>
      </c>
      <c r="G28" s="312">
        <f t="shared" si="1"/>
        <v>0</v>
      </c>
      <c r="H28" s="312">
        <f t="shared" si="1"/>
        <v>0</v>
      </c>
      <c r="I28" s="312">
        <f t="shared" si="1"/>
        <v>0</v>
      </c>
      <c r="J28" s="312">
        <f t="shared" si="1"/>
        <v>0</v>
      </c>
      <c r="K28" s="312">
        <f t="shared" si="1"/>
        <v>0</v>
      </c>
      <c r="L28" s="312">
        <f t="shared" si="1"/>
        <v>0</v>
      </c>
      <c r="M28" s="312">
        <f t="shared" si="1"/>
        <v>0</v>
      </c>
      <c r="N28" s="312">
        <f t="shared" si="1"/>
        <v>0</v>
      </c>
      <c r="O28" s="312">
        <f t="shared" si="1"/>
        <v>0</v>
      </c>
      <c r="P28" s="313" t="s">
        <v>1037</v>
      </c>
      <c r="Q28" s="313" t="s">
        <v>1037</v>
      </c>
    </row>
    <row r="29" spans="1:17" ht="27.75">
      <c r="A29" s="300" t="s">
        <v>1101</v>
      </c>
      <c r="B29" s="288" t="s">
        <v>1040</v>
      </c>
      <c r="C29" s="285" t="s">
        <v>15</v>
      </c>
      <c r="D29" s="291" t="s">
        <v>35</v>
      </c>
      <c r="E29" s="312">
        <f>E22-E23-E26</f>
        <v>0</v>
      </c>
      <c r="F29" s="312">
        <f aca="true" t="shared" si="2" ref="F29:O29">F22-F23-F26</f>
        <v>0</v>
      </c>
      <c r="G29" s="312">
        <f t="shared" si="2"/>
        <v>0</v>
      </c>
      <c r="H29" s="312">
        <f t="shared" si="2"/>
        <v>0</v>
      </c>
      <c r="I29" s="312">
        <f t="shared" si="2"/>
        <v>0</v>
      </c>
      <c r="J29" s="312">
        <f t="shared" si="2"/>
        <v>0</v>
      </c>
      <c r="K29" s="312">
        <f t="shared" si="2"/>
        <v>0</v>
      </c>
      <c r="L29" s="312">
        <f t="shared" si="2"/>
        <v>0</v>
      </c>
      <c r="M29" s="312">
        <f t="shared" si="2"/>
        <v>0</v>
      </c>
      <c r="N29" s="312">
        <f t="shared" si="2"/>
        <v>0</v>
      </c>
      <c r="O29" s="312">
        <f t="shared" si="2"/>
        <v>0</v>
      </c>
      <c r="P29" s="313" t="s">
        <v>1037</v>
      </c>
      <c r="Q29" s="313" t="s">
        <v>1037</v>
      </c>
    </row>
    <row r="30" spans="1:17" ht="75.75" customHeight="1">
      <c r="A30" s="301" t="s">
        <v>1102</v>
      </c>
      <c r="B30" s="309" t="s">
        <v>1117</v>
      </c>
      <c r="C30" s="285" t="s">
        <v>15</v>
      </c>
      <c r="D30" s="291" t="s">
        <v>37</v>
      </c>
      <c r="E30" s="312">
        <f>(E22+E29)/2</f>
        <v>0</v>
      </c>
      <c r="F30" s="312">
        <f aca="true" t="shared" si="3" ref="F30:O30">(F22+F29)/2</f>
        <v>0</v>
      </c>
      <c r="G30" s="312">
        <f t="shared" si="3"/>
        <v>0</v>
      </c>
      <c r="H30" s="312">
        <f t="shared" si="3"/>
        <v>0</v>
      </c>
      <c r="I30" s="312">
        <f t="shared" si="3"/>
        <v>0</v>
      </c>
      <c r="J30" s="312">
        <f t="shared" si="3"/>
        <v>0</v>
      </c>
      <c r="K30" s="312">
        <f t="shared" si="3"/>
        <v>0</v>
      </c>
      <c r="L30" s="312">
        <f t="shared" si="3"/>
        <v>0</v>
      </c>
      <c r="M30" s="312">
        <f t="shared" si="3"/>
        <v>0</v>
      </c>
      <c r="N30" s="312">
        <f t="shared" si="3"/>
        <v>0</v>
      </c>
      <c r="O30" s="312">
        <f t="shared" si="3"/>
        <v>0</v>
      </c>
      <c r="P30" s="315">
        <f>SUM(F30,H30,J30,L30,N30)</f>
        <v>0</v>
      </c>
      <c r="Q30" s="315">
        <f>SUM(G30,I30,K30,M30,O30)</f>
        <v>0</v>
      </c>
    </row>
    <row r="31" spans="1:17" ht="81.75" customHeight="1">
      <c r="A31" s="299" t="s">
        <v>89</v>
      </c>
      <c r="B31" s="309" t="s">
        <v>1088</v>
      </c>
      <c r="C31" s="285" t="s">
        <v>289</v>
      </c>
      <c r="D31" s="291" t="s">
        <v>40</v>
      </c>
      <c r="E31" s="437"/>
      <c r="F31" s="434"/>
      <c r="G31" s="312">
        <f>F31</f>
        <v>0</v>
      </c>
      <c r="H31" s="434"/>
      <c r="I31" s="312">
        <f>H31</f>
        <v>0</v>
      </c>
      <c r="J31" s="434"/>
      <c r="K31" s="312">
        <f>J31</f>
        <v>0</v>
      </c>
      <c r="L31" s="434"/>
      <c r="M31" s="312">
        <f>L31</f>
        <v>0</v>
      </c>
      <c r="N31" s="434"/>
      <c r="O31" s="312">
        <f>N31</f>
        <v>0</v>
      </c>
      <c r="P31" s="313" t="s">
        <v>1037</v>
      </c>
      <c r="Q31" s="313" t="s">
        <v>1037</v>
      </c>
    </row>
    <row r="32" spans="1:17" ht="74.25" customHeight="1">
      <c r="A32" s="299" t="s">
        <v>90</v>
      </c>
      <c r="B32" s="292" t="s">
        <v>1097</v>
      </c>
      <c r="C32" s="285" t="s">
        <v>15</v>
      </c>
      <c r="D32" s="291" t="s">
        <v>43</v>
      </c>
      <c r="E32" s="312">
        <f>E30*(E31/100)/(1-$E$47/100)</f>
        <v>0</v>
      </c>
      <c r="F32" s="312">
        <f aca="true" t="shared" si="4" ref="F32:N32">F30*(F31/100)/(1-F47/100)</f>
        <v>0</v>
      </c>
      <c r="G32" s="312">
        <f t="shared" si="4"/>
        <v>0</v>
      </c>
      <c r="H32" s="312">
        <f t="shared" si="4"/>
        <v>0</v>
      </c>
      <c r="I32" s="312">
        <f t="shared" si="4"/>
        <v>0</v>
      </c>
      <c r="J32" s="312">
        <f t="shared" si="4"/>
        <v>0</v>
      </c>
      <c r="K32" s="312">
        <f t="shared" si="4"/>
        <v>0</v>
      </c>
      <c r="L32" s="312">
        <f t="shared" si="4"/>
        <v>0</v>
      </c>
      <c r="M32" s="312">
        <f t="shared" si="4"/>
        <v>0</v>
      </c>
      <c r="N32" s="312">
        <f t="shared" si="4"/>
        <v>0</v>
      </c>
      <c r="O32" s="312">
        <f>O30*(O31/100)/(1-O47/100)</f>
        <v>0</v>
      </c>
      <c r="P32" s="315">
        <f>SUM(F32,H32,J32,L32,N32)</f>
        <v>0</v>
      </c>
      <c r="Q32" s="315">
        <f>SUM(G32,I32,K32,M32,O32)</f>
        <v>0</v>
      </c>
    </row>
    <row r="33" spans="1:17" ht="75.75" customHeight="1">
      <c r="A33" s="299" t="s">
        <v>91</v>
      </c>
      <c r="B33" s="310" t="s">
        <v>1120</v>
      </c>
      <c r="C33" s="285"/>
      <c r="D33" s="296"/>
      <c r="E33" s="437"/>
      <c r="F33" s="434"/>
      <c r="G33" s="434"/>
      <c r="H33" s="434"/>
      <c r="I33" s="438"/>
      <c r="J33" s="429"/>
      <c r="K33" s="439"/>
      <c r="L33" s="437"/>
      <c r="M33" s="437"/>
      <c r="N33" s="437"/>
      <c r="O33" s="437"/>
      <c r="P33" s="313" t="s">
        <v>1037</v>
      </c>
      <c r="Q33" s="313" t="s">
        <v>1037</v>
      </c>
    </row>
    <row r="34" spans="1:17" ht="27.75">
      <c r="A34" s="286" t="s">
        <v>1103</v>
      </c>
      <c r="B34" s="288" t="s">
        <v>1048</v>
      </c>
      <c r="C34" s="285" t="s">
        <v>15</v>
      </c>
      <c r="D34" s="291" t="s">
        <v>46</v>
      </c>
      <c r="E34" s="437"/>
      <c r="F34" s="434"/>
      <c r="G34" s="434"/>
      <c r="H34" s="312">
        <f aca="true" t="shared" si="5" ref="H34:O35">F42</f>
        <v>0</v>
      </c>
      <c r="I34" s="312">
        <f t="shared" si="5"/>
        <v>0</v>
      </c>
      <c r="J34" s="312">
        <f t="shared" si="5"/>
        <v>0</v>
      </c>
      <c r="K34" s="312">
        <f t="shared" si="5"/>
        <v>0</v>
      </c>
      <c r="L34" s="312">
        <f t="shared" si="5"/>
        <v>0</v>
      </c>
      <c r="M34" s="312">
        <f t="shared" si="5"/>
        <v>0</v>
      </c>
      <c r="N34" s="312">
        <f t="shared" si="5"/>
        <v>0</v>
      </c>
      <c r="O34" s="312">
        <f t="shared" si="5"/>
        <v>0</v>
      </c>
      <c r="P34" s="313" t="s">
        <v>1037</v>
      </c>
      <c r="Q34" s="313" t="s">
        <v>1037</v>
      </c>
    </row>
    <row r="35" spans="1:17" ht="27.75">
      <c r="A35" s="286" t="s">
        <v>1104</v>
      </c>
      <c r="B35" s="288" t="s">
        <v>1040</v>
      </c>
      <c r="C35" s="285" t="s">
        <v>15</v>
      </c>
      <c r="D35" s="291" t="s">
        <v>49</v>
      </c>
      <c r="E35" s="437"/>
      <c r="F35" s="434"/>
      <c r="G35" s="434"/>
      <c r="H35" s="312">
        <f t="shared" si="5"/>
        <v>0</v>
      </c>
      <c r="I35" s="312">
        <f t="shared" si="5"/>
        <v>0</v>
      </c>
      <c r="J35" s="312">
        <f t="shared" si="5"/>
        <v>0</v>
      </c>
      <c r="K35" s="312">
        <f t="shared" si="5"/>
        <v>0</v>
      </c>
      <c r="L35" s="312">
        <f t="shared" si="5"/>
        <v>0</v>
      </c>
      <c r="M35" s="312">
        <f t="shared" si="5"/>
        <v>0</v>
      </c>
      <c r="N35" s="312">
        <f t="shared" si="5"/>
        <v>0</v>
      </c>
      <c r="O35" s="312">
        <f t="shared" si="5"/>
        <v>0</v>
      </c>
      <c r="P35" s="313" t="s">
        <v>1037</v>
      </c>
      <c r="Q35" s="313" t="s">
        <v>1037</v>
      </c>
    </row>
    <row r="36" spans="1:17" ht="27.75">
      <c r="A36" s="299" t="s">
        <v>92</v>
      </c>
      <c r="B36" s="292" t="s">
        <v>1046</v>
      </c>
      <c r="C36" s="285" t="s">
        <v>15</v>
      </c>
      <c r="D36" s="291" t="s">
        <v>51</v>
      </c>
      <c r="E36" s="437"/>
      <c r="F36" s="434"/>
      <c r="G36" s="434"/>
      <c r="H36" s="434"/>
      <c r="I36" s="435"/>
      <c r="J36" s="434"/>
      <c r="K36" s="436"/>
      <c r="L36" s="437"/>
      <c r="M36" s="437"/>
      <c r="N36" s="437"/>
      <c r="O36" s="437"/>
      <c r="P36" s="315">
        <f>SUM(F36,H36,J36,L36,N36)</f>
        <v>0</v>
      </c>
      <c r="Q36" s="315">
        <f>SUM(G36,I36,K36,M36,O36)</f>
        <v>0</v>
      </c>
    </row>
    <row r="37" spans="1:17" ht="69" customHeight="1">
      <c r="A37" s="301" t="s">
        <v>94</v>
      </c>
      <c r="B37" s="295" t="s">
        <v>1095</v>
      </c>
      <c r="C37" s="285"/>
      <c r="D37" s="291"/>
      <c r="E37" s="437"/>
      <c r="F37" s="434"/>
      <c r="G37" s="434"/>
      <c r="H37" s="434"/>
      <c r="I37" s="435"/>
      <c r="J37" s="434"/>
      <c r="K37" s="436"/>
      <c r="L37" s="437"/>
      <c r="M37" s="437"/>
      <c r="N37" s="437"/>
      <c r="O37" s="437"/>
      <c r="P37" s="313" t="s">
        <v>1037</v>
      </c>
      <c r="Q37" s="313" t="s">
        <v>1037</v>
      </c>
    </row>
    <row r="38" spans="1:17" ht="27.75">
      <c r="A38" s="286" t="s">
        <v>1105</v>
      </c>
      <c r="B38" s="288" t="s">
        <v>1048</v>
      </c>
      <c r="C38" s="285" t="s">
        <v>15</v>
      </c>
      <c r="D38" s="291" t="s">
        <v>54</v>
      </c>
      <c r="E38" s="437"/>
      <c r="F38" s="434"/>
      <c r="G38" s="434"/>
      <c r="H38" s="434"/>
      <c r="I38" s="435"/>
      <c r="J38" s="434"/>
      <c r="K38" s="436"/>
      <c r="L38" s="437"/>
      <c r="M38" s="437"/>
      <c r="N38" s="437"/>
      <c r="O38" s="437"/>
      <c r="P38" s="315">
        <f aca="true" t="shared" si="6" ref="P38:Q40">SUM(F38,H38,J38,L38,N38)</f>
        <v>0</v>
      </c>
      <c r="Q38" s="315">
        <f t="shared" si="6"/>
        <v>0</v>
      </c>
    </row>
    <row r="39" spans="1:17" ht="27.75">
      <c r="A39" s="286" t="s">
        <v>1106</v>
      </c>
      <c r="B39" s="288" t="s">
        <v>1040</v>
      </c>
      <c r="C39" s="285" t="s">
        <v>15</v>
      </c>
      <c r="D39" s="291" t="s">
        <v>57</v>
      </c>
      <c r="E39" s="437"/>
      <c r="F39" s="434"/>
      <c r="G39" s="434"/>
      <c r="H39" s="434"/>
      <c r="I39" s="435"/>
      <c r="J39" s="434"/>
      <c r="K39" s="436"/>
      <c r="L39" s="437"/>
      <c r="M39" s="437"/>
      <c r="N39" s="437"/>
      <c r="O39" s="437"/>
      <c r="P39" s="315">
        <f t="shared" si="6"/>
        <v>0</v>
      </c>
      <c r="Q39" s="315">
        <f t="shared" si="6"/>
        <v>0</v>
      </c>
    </row>
    <row r="40" spans="1:17" ht="73.5" customHeight="1">
      <c r="A40" s="301" t="s">
        <v>96</v>
      </c>
      <c r="B40" s="292" t="s">
        <v>1089</v>
      </c>
      <c r="C40" s="285" t="s">
        <v>15</v>
      </c>
      <c r="D40" s="291" t="s">
        <v>59</v>
      </c>
      <c r="E40" s="437"/>
      <c r="F40" s="434"/>
      <c r="G40" s="434"/>
      <c r="H40" s="434"/>
      <c r="I40" s="435"/>
      <c r="J40" s="434"/>
      <c r="K40" s="436"/>
      <c r="L40" s="437"/>
      <c r="M40" s="437"/>
      <c r="N40" s="437"/>
      <c r="O40" s="437"/>
      <c r="P40" s="315">
        <f t="shared" si="6"/>
        <v>0</v>
      </c>
      <c r="Q40" s="315">
        <f t="shared" si="6"/>
        <v>0</v>
      </c>
    </row>
    <row r="41" spans="1:17" ht="64.5" customHeight="1">
      <c r="A41" s="301" t="s">
        <v>97</v>
      </c>
      <c r="B41" s="310" t="s">
        <v>1121</v>
      </c>
      <c r="C41" s="285"/>
      <c r="D41" s="291"/>
      <c r="E41" s="437"/>
      <c r="F41" s="434"/>
      <c r="G41" s="434"/>
      <c r="H41" s="434"/>
      <c r="I41" s="435"/>
      <c r="J41" s="434"/>
      <c r="K41" s="436"/>
      <c r="L41" s="437"/>
      <c r="M41" s="437"/>
      <c r="N41" s="437"/>
      <c r="O41" s="437"/>
      <c r="P41" s="313" t="s">
        <v>1037</v>
      </c>
      <c r="Q41" s="313" t="s">
        <v>1037</v>
      </c>
    </row>
    <row r="42" spans="1:17" ht="27.75">
      <c r="A42" s="286" t="s">
        <v>371</v>
      </c>
      <c r="B42" s="288" t="s">
        <v>1093</v>
      </c>
      <c r="C42" s="285" t="s">
        <v>15</v>
      </c>
      <c r="D42" s="291" t="s">
        <v>61</v>
      </c>
      <c r="E42" s="312">
        <f>E34+E36-E38</f>
        <v>0</v>
      </c>
      <c r="F42" s="312">
        <f aca="true" t="shared" si="7" ref="F42:O42">F34+F36-F38</f>
        <v>0</v>
      </c>
      <c r="G42" s="312">
        <f t="shared" si="7"/>
        <v>0</v>
      </c>
      <c r="H42" s="312">
        <f t="shared" si="7"/>
        <v>0</v>
      </c>
      <c r="I42" s="312">
        <f t="shared" si="7"/>
        <v>0</v>
      </c>
      <c r="J42" s="312">
        <f t="shared" si="7"/>
        <v>0</v>
      </c>
      <c r="K42" s="312">
        <f t="shared" si="7"/>
        <v>0</v>
      </c>
      <c r="L42" s="312">
        <f t="shared" si="7"/>
        <v>0</v>
      </c>
      <c r="M42" s="312">
        <f t="shared" si="7"/>
        <v>0</v>
      </c>
      <c r="N42" s="312">
        <f t="shared" si="7"/>
        <v>0</v>
      </c>
      <c r="O42" s="312">
        <f t="shared" si="7"/>
        <v>0</v>
      </c>
      <c r="P42" s="313" t="s">
        <v>1037</v>
      </c>
      <c r="Q42" s="313" t="s">
        <v>1037</v>
      </c>
    </row>
    <row r="43" spans="1:17" ht="27.75">
      <c r="A43" s="286" t="s">
        <v>499</v>
      </c>
      <c r="B43" s="288" t="s">
        <v>1040</v>
      </c>
      <c r="C43" s="285" t="s">
        <v>15</v>
      </c>
      <c r="D43" s="291" t="s">
        <v>63</v>
      </c>
      <c r="E43" s="312">
        <f>E35+E36-E39-E40</f>
        <v>0</v>
      </c>
      <c r="F43" s="312">
        <f aca="true" t="shared" si="8" ref="F43:O43">F35+F36-F39-F40</f>
        <v>0</v>
      </c>
      <c r="G43" s="312">
        <f t="shared" si="8"/>
        <v>0</v>
      </c>
      <c r="H43" s="312">
        <f t="shared" si="8"/>
        <v>0</v>
      </c>
      <c r="I43" s="312">
        <f t="shared" si="8"/>
        <v>0</v>
      </c>
      <c r="J43" s="312">
        <f t="shared" si="8"/>
        <v>0</v>
      </c>
      <c r="K43" s="312">
        <f t="shared" si="8"/>
        <v>0</v>
      </c>
      <c r="L43" s="312">
        <f t="shared" si="8"/>
        <v>0</v>
      </c>
      <c r="M43" s="312">
        <f t="shared" si="8"/>
        <v>0</v>
      </c>
      <c r="N43" s="312">
        <f t="shared" si="8"/>
        <v>0</v>
      </c>
      <c r="O43" s="312">
        <f t="shared" si="8"/>
        <v>0</v>
      </c>
      <c r="P43" s="313" t="s">
        <v>1037</v>
      </c>
      <c r="Q43" s="313" t="s">
        <v>1037</v>
      </c>
    </row>
    <row r="44" spans="1:17" ht="65.25" customHeight="1">
      <c r="A44" s="301" t="s">
        <v>99</v>
      </c>
      <c r="B44" s="288" t="s">
        <v>1118</v>
      </c>
      <c r="C44" s="285" t="s">
        <v>15</v>
      </c>
      <c r="D44" s="291" t="s">
        <v>66</v>
      </c>
      <c r="E44" s="312">
        <f>(E35+E43)/2</f>
        <v>0</v>
      </c>
      <c r="F44" s="312">
        <f aca="true" t="shared" si="9" ref="F44:O44">(F35+F43)/2</f>
        <v>0</v>
      </c>
      <c r="G44" s="312">
        <f t="shared" si="9"/>
        <v>0</v>
      </c>
      <c r="H44" s="312">
        <f t="shared" si="9"/>
        <v>0</v>
      </c>
      <c r="I44" s="312">
        <f t="shared" si="9"/>
        <v>0</v>
      </c>
      <c r="J44" s="312">
        <f t="shared" si="9"/>
        <v>0</v>
      </c>
      <c r="K44" s="312">
        <f t="shared" si="9"/>
        <v>0</v>
      </c>
      <c r="L44" s="312">
        <f t="shared" si="9"/>
        <v>0</v>
      </c>
      <c r="M44" s="312">
        <f t="shared" si="9"/>
        <v>0</v>
      </c>
      <c r="N44" s="312">
        <f t="shared" si="9"/>
        <v>0</v>
      </c>
      <c r="O44" s="312">
        <f t="shared" si="9"/>
        <v>0</v>
      </c>
      <c r="P44" s="313" t="s">
        <v>1037</v>
      </c>
      <c r="Q44" s="313" t="s">
        <v>1037</v>
      </c>
    </row>
    <row r="45" spans="1:17" ht="64.5" customHeight="1">
      <c r="A45" s="301" t="s">
        <v>101</v>
      </c>
      <c r="B45" s="310" t="s">
        <v>1090</v>
      </c>
      <c r="C45" s="285" t="s">
        <v>289</v>
      </c>
      <c r="D45" s="291">
        <v>105</v>
      </c>
      <c r="E45" s="437"/>
      <c r="F45" s="434"/>
      <c r="G45" s="312">
        <f>F45</f>
        <v>0</v>
      </c>
      <c r="H45" s="434"/>
      <c r="I45" s="312">
        <f>H45</f>
        <v>0</v>
      </c>
      <c r="J45" s="434"/>
      <c r="K45" s="312">
        <f>J45</f>
        <v>0</v>
      </c>
      <c r="L45" s="434"/>
      <c r="M45" s="312">
        <f>L45</f>
        <v>0</v>
      </c>
      <c r="N45" s="434"/>
      <c r="O45" s="312">
        <f>N45</f>
        <v>0</v>
      </c>
      <c r="P45" s="313" t="s">
        <v>1037</v>
      </c>
      <c r="Q45" s="313" t="s">
        <v>1037</v>
      </c>
    </row>
    <row r="46" spans="1:17" ht="69.75" customHeight="1">
      <c r="A46" s="299" t="s">
        <v>174</v>
      </c>
      <c r="B46" s="292" t="s">
        <v>1098</v>
      </c>
      <c r="C46" s="285" t="s">
        <v>15</v>
      </c>
      <c r="D46" s="291">
        <v>110</v>
      </c>
      <c r="E46" s="312">
        <f>E44*(E45/100)/(1-$E$47/100)</f>
        <v>0</v>
      </c>
      <c r="F46" s="312">
        <f aca="true" t="shared" si="10" ref="F46:O46">F44*(F45/100)/(1-$E$47/100)</f>
        <v>0</v>
      </c>
      <c r="G46" s="312">
        <f t="shared" si="10"/>
        <v>0</v>
      </c>
      <c r="H46" s="312">
        <f t="shared" si="10"/>
        <v>0</v>
      </c>
      <c r="I46" s="312">
        <f t="shared" si="10"/>
        <v>0</v>
      </c>
      <c r="J46" s="312">
        <f t="shared" si="10"/>
        <v>0</v>
      </c>
      <c r="K46" s="312">
        <f t="shared" si="10"/>
        <v>0</v>
      </c>
      <c r="L46" s="312">
        <f t="shared" si="10"/>
        <v>0</v>
      </c>
      <c r="M46" s="312">
        <f t="shared" si="10"/>
        <v>0</v>
      </c>
      <c r="N46" s="312">
        <f t="shared" si="10"/>
        <v>0</v>
      </c>
      <c r="O46" s="312">
        <f t="shared" si="10"/>
        <v>0</v>
      </c>
      <c r="P46" s="315">
        <f>SUM(F46,H46,J46,L46,N46)</f>
        <v>0</v>
      </c>
      <c r="Q46" s="315">
        <f>SUM(G46,I46,K46,M46,O46)</f>
        <v>0</v>
      </c>
    </row>
    <row r="47" spans="1:17" ht="38.25" customHeight="1">
      <c r="A47" s="299" t="s">
        <v>176</v>
      </c>
      <c r="B47" s="309" t="s">
        <v>1094</v>
      </c>
      <c r="C47" s="285" t="s">
        <v>289</v>
      </c>
      <c r="D47" s="291" t="s">
        <v>617</v>
      </c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313" t="s">
        <v>1037</v>
      </c>
      <c r="Q47" s="313" t="s">
        <v>1037</v>
      </c>
    </row>
    <row r="48" spans="1:17" ht="27.75">
      <c r="A48" s="301" t="s">
        <v>372</v>
      </c>
      <c r="B48" s="292" t="s">
        <v>1099</v>
      </c>
      <c r="C48" s="285"/>
      <c r="D48" s="291" t="s">
        <v>628</v>
      </c>
      <c r="E48" s="312">
        <f>E49+E50</f>
        <v>0</v>
      </c>
      <c r="F48" s="312">
        <f aca="true" t="shared" si="11" ref="F48:O48">F49+F50</f>
        <v>0</v>
      </c>
      <c r="G48" s="312">
        <f t="shared" si="11"/>
        <v>0</v>
      </c>
      <c r="H48" s="312">
        <f t="shared" si="11"/>
        <v>0</v>
      </c>
      <c r="I48" s="312">
        <f t="shared" si="11"/>
        <v>0</v>
      </c>
      <c r="J48" s="312">
        <f t="shared" si="11"/>
        <v>0</v>
      </c>
      <c r="K48" s="312">
        <f t="shared" si="11"/>
        <v>0</v>
      </c>
      <c r="L48" s="312">
        <f t="shared" si="11"/>
        <v>0</v>
      </c>
      <c r="M48" s="312">
        <f t="shared" si="11"/>
        <v>0</v>
      </c>
      <c r="N48" s="312">
        <f t="shared" si="11"/>
        <v>0</v>
      </c>
      <c r="O48" s="312">
        <f t="shared" si="11"/>
        <v>0</v>
      </c>
      <c r="P48" s="315">
        <f>SUM(E48:N48)</f>
        <v>0</v>
      </c>
      <c r="Q48" s="315">
        <f>SUM(F48:O48)</f>
        <v>0</v>
      </c>
    </row>
    <row r="49" spans="1:17" ht="31.5" customHeight="1">
      <c r="A49" s="302" t="s">
        <v>1107</v>
      </c>
      <c r="B49" s="288" t="s">
        <v>1091</v>
      </c>
      <c r="C49" s="285" t="s">
        <v>15</v>
      </c>
      <c r="D49" s="291" t="s">
        <v>629</v>
      </c>
      <c r="E49" s="312">
        <f aca="true" t="shared" si="12" ref="E49:O49">E23+E40</f>
        <v>0</v>
      </c>
      <c r="F49" s="312">
        <f t="shared" si="12"/>
        <v>0</v>
      </c>
      <c r="G49" s="312">
        <f t="shared" si="12"/>
        <v>0</v>
      </c>
      <c r="H49" s="312">
        <f t="shared" si="12"/>
        <v>0</v>
      </c>
      <c r="I49" s="312">
        <f t="shared" si="12"/>
        <v>0</v>
      </c>
      <c r="J49" s="312">
        <f t="shared" si="12"/>
        <v>0</v>
      </c>
      <c r="K49" s="312">
        <f t="shared" si="12"/>
        <v>0</v>
      </c>
      <c r="L49" s="312">
        <f t="shared" si="12"/>
        <v>0</v>
      </c>
      <c r="M49" s="312">
        <f t="shared" si="12"/>
        <v>0</v>
      </c>
      <c r="N49" s="312">
        <f t="shared" si="12"/>
        <v>0</v>
      </c>
      <c r="O49" s="312">
        <f t="shared" si="12"/>
        <v>0</v>
      </c>
      <c r="P49" s="315">
        <f>SUM(F49,H49,J49,L49,N49)</f>
        <v>0</v>
      </c>
      <c r="Q49" s="315">
        <f>SUM(G49,I49,K49,M49,O49)</f>
        <v>0</v>
      </c>
    </row>
    <row r="50" spans="1:17" ht="32.25" customHeight="1" thickBot="1">
      <c r="A50" s="303" t="s">
        <v>1108</v>
      </c>
      <c r="B50" s="293" t="s">
        <v>1092</v>
      </c>
      <c r="C50" s="294" t="s">
        <v>15</v>
      </c>
      <c r="D50" s="297" t="s">
        <v>630</v>
      </c>
      <c r="E50" s="312">
        <f aca="true" t="shared" si="13" ref="E50:O50">E32+E46</f>
        <v>0</v>
      </c>
      <c r="F50" s="312">
        <f t="shared" si="13"/>
        <v>0</v>
      </c>
      <c r="G50" s="312">
        <f t="shared" si="13"/>
        <v>0</v>
      </c>
      <c r="H50" s="312">
        <f t="shared" si="13"/>
        <v>0</v>
      </c>
      <c r="I50" s="312">
        <f t="shared" si="13"/>
        <v>0</v>
      </c>
      <c r="J50" s="312">
        <f t="shared" si="13"/>
        <v>0</v>
      </c>
      <c r="K50" s="312">
        <f t="shared" si="13"/>
        <v>0</v>
      </c>
      <c r="L50" s="312">
        <f t="shared" si="13"/>
        <v>0</v>
      </c>
      <c r="M50" s="312">
        <f t="shared" si="13"/>
        <v>0</v>
      </c>
      <c r="N50" s="312">
        <f t="shared" si="13"/>
        <v>0</v>
      </c>
      <c r="O50" s="312">
        <f t="shared" si="13"/>
        <v>0</v>
      </c>
      <c r="P50" s="315">
        <f>SUM(F50,H50,J50,L50,N50)</f>
        <v>0</v>
      </c>
      <c r="Q50" s="315">
        <f>SUM(G50,I50,K50,M50,O50)</f>
        <v>0</v>
      </c>
    </row>
    <row r="51" spans="1:17" ht="30.75">
      <c r="A51" s="55"/>
      <c r="B51" s="317" t="s">
        <v>1113</v>
      </c>
      <c r="C51" s="318"/>
      <c r="D51" s="319"/>
      <c r="E51" s="55"/>
      <c r="F51" s="55"/>
      <c r="G51" s="320" t="s">
        <v>1111</v>
      </c>
      <c r="H51" s="273"/>
      <c r="I51" s="273"/>
      <c r="J51" s="55"/>
      <c r="K51" s="55"/>
      <c r="L51" s="55"/>
      <c r="M51" s="55"/>
      <c r="N51" s="55"/>
      <c r="O51" s="55"/>
      <c r="P51" s="55"/>
      <c r="Q51" s="55"/>
    </row>
    <row r="52" spans="1:17" ht="33">
      <c r="A52" s="350" t="s">
        <v>248</v>
      </c>
      <c r="B52" s="350"/>
      <c r="C52" s="350"/>
      <c r="D52" s="350"/>
      <c r="E52" s="350"/>
      <c r="F52" s="321"/>
      <c r="G52" s="273" t="s">
        <v>249</v>
      </c>
      <c r="H52" s="307"/>
      <c r="I52" s="307"/>
      <c r="J52" s="304"/>
      <c r="K52" s="304"/>
      <c r="L52" s="304"/>
      <c r="M52" s="304"/>
      <c r="N52" s="304"/>
      <c r="O52" s="304"/>
      <c r="P52" s="270"/>
      <c r="Q52" s="55"/>
    </row>
    <row r="53" spans="1:17" ht="60.75" customHeight="1">
      <c r="A53" s="335" t="s">
        <v>247</v>
      </c>
      <c r="B53" s="335"/>
      <c r="C53" s="335"/>
      <c r="D53" s="335"/>
      <c r="E53" s="335"/>
      <c r="F53" s="326" t="s">
        <v>1112</v>
      </c>
      <c r="G53" s="326"/>
      <c r="H53" s="326"/>
      <c r="I53" s="271"/>
      <c r="J53" s="305"/>
      <c r="K53" s="305"/>
      <c r="L53" s="305"/>
      <c r="M53" s="305"/>
      <c r="N53" s="305"/>
      <c r="O53" s="305"/>
      <c r="P53" s="272"/>
      <c r="Q53" s="55"/>
    </row>
    <row r="54" spans="1:17" ht="80.25" customHeight="1">
      <c r="A54" s="350" t="s">
        <v>250</v>
      </c>
      <c r="B54" s="350"/>
      <c r="C54" s="350"/>
      <c r="D54" s="350"/>
      <c r="E54" s="350"/>
      <c r="F54" s="55"/>
      <c r="G54" s="271" t="s">
        <v>249</v>
      </c>
      <c r="H54" s="304"/>
      <c r="I54" s="306"/>
      <c r="J54" s="306"/>
      <c r="K54" s="306"/>
      <c r="L54" s="306"/>
      <c r="M54" s="306"/>
      <c r="N54" s="306"/>
      <c r="O54" s="306"/>
      <c r="P54" s="271"/>
      <c r="Q54" s="55"/>
    </row>
    <row r="55" spans="1:17" ht="33" customHeight="1">
      <c r="A55" s="335" t="s">
        <v>247</v>
      </c>
      <c r="B55" s="335"/>
      <c r="C55" s="335"/>
      <c r="D55" s="335"/>
      <c r="E55" s="335"/>
      <c r="F55" s="325" t="s">
        <v>1114</v>
      </c>
      <c r="G55" s="325"/>
      <c r="H55" s="325"/>
      <c r="I55" s="304"/>
      <c r="J55" s="304"/>
      <c r="K55" s="304"/>
      <c r="L55" s="304"/>
      <c r="M55" s="304"/>
      <c r="N55" s="304"/>
      <c r="O55" s="304"/>
      <c r="P55" s="270"/>
      <c r="Q55" s="55"/>
    </row>
    <row r="56" spans="1:17" ht="30.75">
      <c r="A56" s="336" t="s">
        <v>251</v>
      </c>
      <c r="B56" s="336"/>
      <c r="C56" s="336"/>
      <c r="D56" s="336"/>
      <c r="E56" s="336"/>
      <c r="F56" s="55"/>
      <c r="G56" s="298" t="s">
        <v>249</v>
      </c>
      <c r="H56" s="304"/>
      <c r="I56" s="304"/>
      <c r="J56" s="306"/>
      <c r="K56" s="306"/>
      <c r="L56" s="306"/>
      <c r="M56" s="306"/>
      <c r="N56" s="306"/>
      <c r="O56" s="306"/>
      <c r="P56" s="271"/>
      <c r="Q56" s="55"/>
    </row>
    <row r="57" spans="1:17" ht="54" customHeight="1">
      <c r="A57" s="328" t="s">
        <v>252</v>
      </c>
      <c r="B57" s="328"/>
      <c r="C57" s="328"/>
      <c r="D57" s="328"/>
      <c r="E57" s="328"/>
      <c r="F57" s="260" t="s">
        <v>597</v>
      </c>
      <c r="G57" s="55"/>
      <c r="H57" s="55"/>
      <c r="I57" s="55"/>
      <c r="J57" s="304"/>
      <c r="K57" s="304"/>
      <c r="L57" s="304"/>
      <c r="M57" s="304"/>
      <c r="N57" s="304"/>
      <c r="O57" s="304"/>
      <c r="P57" s="270"/>
      <c r="Q57" s="55"/>
    </row>
    <row r="58" spans="1:17" ht="30.75">
      <c r="A58" s="3"/>
      <c r="B58" s="4"/>
      <c r="C58" s="226"/>
      <c r="D58" s="226"/>
      <c r="E58" s="5"/>
      <c r="F58" s="3"/>
      <c r="G58" s="55"/>
      <c r="H58" s="55"/>
      <c r="I58" s="55"/>
      <c r="J58" s="304"/>
      <c r="K58" s="304"/>
      <c r="L58" s="304"/>
      <c r="M58" s="304"/>
      <c r="N58" s="304"/>
      <c r="O58" s="304"/>
      <c r="P58" s="270"/>
      <c r="Q58" s="6"/>
    </row>
    <row r="59" spans="1:17" ht="12.75">
      <c r="A59" s="55"/>
      <c r="B59" s="55"/>
      <c r="C59" s="318"/>
      <c r="D59" s="319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12.75">
      <c r="A60" s="55"/>
      <c r="B60" s="55"/>
      <c r="C60" s="318"/>
      <c r="D60" s="319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ht="12.75">
      <c r="A61" s="55"/>
      <c r="B61" s="55"/>
      <c r="C61" s="318"/>
      <c r="D61" s="319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ht="12.75">
      <c r="A62" s="55"/>
      <c r="B62" s="55"/>
      <c r="C62" s="318"/>
      <c r="D62" s="319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ht="12.75">
      <c r="A63" s="55"/>
      <c r="B63" s="55"/>
      <c r="C63" s="318"/>
      <c r="D63" s="319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12.75">
      <c r="A64" s="55"/>
      <c r="B64" s="55"/>
      <c r="C64" s="318"/>
      <c r="D64" s="319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sheetProtection password="96B4" sheet="1" formatCells="0" formatColumns="0" formatRows="0"/>
  <mergeCells count="39">
    <mergeCell ref="O7:Q7"/>
    <mergeCell ref="A4:Q4"/>
    <mergeCell ref="C12:Q12"/>
    <mergeCell ref="C11:Q11"/>
    <mergeCell ref="C10:Q10"/>
    <mergeCell ref="A7:D7"/>
    <mergeCell ref="C9:J9"/>
    <mergeCell ref="A6:D6"/>
    <mergeCell ref="A11:B11"/>
    <mergeCell ref="A5:Q5"/>
    <mergeCell ref="L1:Q1"/>
    <mergeCell ref="A53:E53"/>
    <mergeCell ref="A54:E54"/>
    <mergeCell ref="A52:E52"/>
    <mergeCell ref="A2:Q2"/>
    <mergeCell ref="B16:B18"/>
    <mergeCell ref="C16:C18"/>
    <mergeCell ref="A10:B10"/>
    <mergeCell ref="C13:Q13"/>
    <mergeCell ref="J17:K17"/>
    <mergeCell ref="D16:D18"/>
    <mergeCell ref="A15:Q15"/>
    <mergeCell ref="A16:A18"/>
    <mergeCell ref="A12:B12"/>
    <mergeCell ref="P16:Q17"/>
    <mergeCell ref="L17:M17"/>
    <mergeCell ref="N17:O17"/>
    <mergeCell ref="F17:G17"/>
    <mergeCell ref="H17:I17"/>
    <mergeCell ref="A9:B9"/>
    <mergeCell ref="O6:Q6"/>
    <mergeCell ref="F55:H55"/>
    <mergeCell ref="F53:H53"/>
    <mergeCell ref="A14:J14"/>
    <mergeCell ref="A57:E57"/>
    <mergeCell ref="E16:E18"/>
    <mergeCell ref="F16:O16"/>
    <mergeCell ref="A55:E55"/>
    <mergeCell ref="A56:E56"/>
  </mergeCells>
  <dataValidations count="1">
    <dataValidation type="custom" allowBlank="1" showErrorMessage="1" errorTitle="Помилка" error="Код ЄДРПОУ має містити 8 цифр." sqref="C11:Q11">
      <formula1>LEN(VALUE(C11))</formula1>
    </dataValidation>
  </dataValidations>
  <printOptions horizontalCentered="1"/>
  <pageMargins left="0.28" right="0.17" top="0.26" bottom="0.1968503937007874" header="0" footer="0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N48"/>
  <sheetViews>
    <sheetView zoomScalePageLayoutView="0" workbookViewId="0" topLeftCell="A3">
      <selection activeCell="C13" sqref="C13:J13"/>
    </sheetView>
  </sheetViews>
  <sheetFormatPr defaultColWidth="8.8515625" defaultRowHeight="12.75"/>
  <cols>
    <col min="1" max="2" width="8.8515625" style="228" customWidth="1"/>
    <col min="3" max="3" width="4.7109375" style="228" customWidth="1"/>
    <col min="4" max="4" width="42.7109375" style="228" customWidth="1"/>
    <col min="5" max="8" width="8.8515625" style="228" customWidth="1"/>
    <col min="9" max="9" width="10.140625" style="228" customWidth="1"/>
    <col min="10" max="10" width="11.8515625" style="228" customWidth="1"/>
    <col min="11" max="16384" width="8.8515625" style="228" customWidth="1"/>
  </cols>
  <sheetData>
    <row r="1" spans="6:14" ht="12.75">
      <c r="F1" s="228" t="s">
        <v>1077</v>
      </c>
      <c r="G1" s="376"/>
      <c r="H1" s="376"/>
      <c r="I1" s="376"/>
      <c r="J1" s="376"/>
      <c r="K1" s="261"/>
      <c r="L1" s="261"/>
      <c r="M1" s="261"/>
      <c r="N1" s="261"/>
    </row>
    <row r="2" spans="6:10" ht="67.5" customHeight="1">
      <c r="F2" s="377" t="s">
        <v>1078</v>
      </c>
      <c r="G2" s="377"/>
      <c r="H2" s="377"/>
      <c r="I2" s="377"/>
      <c r="J2" s="377"/>
    </row>
    <row r="3" ht="12.75">
      <c r="F3" s="228" t="s">
        <v>1079</v>
      </c>
    </row>
    <row r="4" spans="3:10" ht="12.75">
      <c r="C4" s="378" t="s">
        <v>1080</v>
      </c>
      <c r="D4" s="378"/>
      <c r="E4" s="378"/>
      <c r="F4" s="378"/>
      <c r="G4" s="378"/>
      <c r="H4" s="378"/>
      <c r="I4" s="378"/>
      <c r="J4" s="378"/>
    </row>
    <row r="8" ht="12.75">
      <c r="J8" s="248"/>
    </row>
    <row r="11" spans="3:10" ht="15.75">
      <c r="C11" s="381" t="s">
        <v>1075</v>
      </c>
      <c r="D11" s="381"/>
      <c r="E11" s="381"/>
      <c r="F11" s="381"/>
      <c r="G11" s="381"/>
      <c r="H11" s="381"/>
      <c r="I11" s="381"/>
      <c r="J11" s="381"/>
    </row>
    <row r="12" spans="3:10" ht="18">
      <c r="C12" s="382" t="s">
        <v>1074</v>
      </c>
      <c r="D12" s="382"/>
      <c r="E12" s="382"/>
      <c r="F12" s="382"/>
      <c r="G12" s="382"/>
      <c r="H12" s="382"/>
      <c r="I12" s="382"/>
      <c r="J12" s="382"/>
    </row>
    <row r="13" spans="3:10" ht="14.25">
      <c r="C13" s="383" t="s">
        <v>1073</v>
      </c>
      <c r="D13" s="383"/>
      <c r="E13" s="383"/>
      <c r="F13" s="383"/>
      <c r="G13" s="383"/>
      <c r="H13" s="383"/>
      <c r="I13" s="383"/>
      <c r="J13" s="383"/>
    </row>
    <row r="14" ht="16.5" thickBot="1">
      <c r="D14" s="247"/>
    </row>
    <row r="15" spans="3:10" ht="15" thickBot="1">
      <c r="C15" s="246" t="s">
        <v>1072</v>
      </c>
      <c r="D15" s="384" t="s">
        <v>1071</v>
      </c>
      <c r="E15" s="386" t="s">
        <v>1070</v>
      </c>
      <c r="F15" s="387"/>
      <c r="G15" s="387"/>
      <c r="H15" s="387"/>
      <c r="I15" s="388"/>
      <c r="J15" s="370" t="s">
        <v>1069</v>
      </c>
    </row>
    <row r="16" spans="3:10" ht="15" thickBot="1">
      <c r="C16" s="245" t="s">
        <v>1068</v>
      </c>
      <c r="D16" s="385"/>
      <c r="E16" s="244" t="s">
        <v>1067</v>
      </c>
      <c r="F16" s="244" t="s">
        <v>1066</v>
      </c>
      <c r="G16" s="244" t="s">
        <v>1065</v>
      </c>
      <c r="H16" s="244" t="s">
        <v>1064</v>
      </c>
      <c r="I16" s="244" t="s">
        <v>1063</v>
      </c>
      <c r="J16" s="371"/>
    </row>
    <row r="17" spans="3:10" ht="45.75" thickBot="1">
      <c r="C17" s="234">
        <v>1</v>
      </c>
      <c r="D17" s="237" t="s">
        <v>1062</v>
      </c>
      <c r="E17" s="236"/>
      <c r="F17" s="236"/>
      <c r="G17" s="236"/>
      <c r="H17" s="236"/>
      <c r="I17" s="236"/>
      <c r="J17" s="236" t="s">
        <v>1037</v>
      </c>
    </row>
    <row r="18" spans="3:10" ht="15.75" thickBot="1">
      <c r="C18" s="232" t="s">
        <v>1061</v>
      </c>
      <c r="D18" s="239" t="s">
        <v>1048</v>
      </c>
      <c r="E18" s="236"/>
      <c r="F18" s="243"/>
      <c r="G18" s="243"/>
      <c r="H18" s="243"/>
      <c r="I18" s="243"/>
      <c r="J18" s="236" t="s">
        <v>1037</v>
      </c>
    </row>
    <row r="19" spans="3:10" ht="15.75" thickBot="1">
      <c r="C19" s="232" t="s">
        <v>1060</v>
      </c>
      <c r="D19" s="239" t="s">
        <v>1040</v>
      </c>
      <c r="E19" s="236"/>
      <c r="F19" s="243"/>
      <c r="G19" s="243"/>
      <c r="H19" s="243"/>
      <c r="I19" s="243"/>
      <c r="J19" s="236" t="s">
        <v>1037</v>
      </c>
    </row>
    <row r="20" spans="3:10" ht="30.75" thickBot="1">
      <c r="C20" s="232" t="s">
        <v>1059</v>
      </c>
      <c r="D20" s="237" t="s">
        <v>1058</v>
      </c>
      <c r="E20" s="236"/>
      <c r="F20" s="243"/>
      <c r="G20" s="243"/>
      <c r="H20" s="243"/>
      <c r="I20" s="243"/>
      <c r="J20" s="230">
        <f>SUM(E20:I20)</f>
        <v>0</v>
      </c>
    </row>
    <row r="21" spans="3:10" ht="30.75" thickBot="1">
      <c r="C21" s="234">
        <v>3</v>
      </c>
      <c r="D21" s="237" t="s">
        <v>1057</v>
      </c>
      <c r="E21" s="236"/>
      <c r="F21" s="243"/>
      <c r="G21" s="243"/>
      <c r="H21" s="243"/>
      <c r="I21" s="243"/>
      <c r="J21" s="236" t="s">
        <v>1037</v>
      </c>
    </row>
    <row r="22" spans="3:10" ht="15.75" thickBot="1">
      <c r="C22" s="232" t="s">
        <v>1056</v>
      </c>
      <c r="D22" s="239" t="s">
        <v>1048</v>
      </c>
      <c r="E22" s="233"/>
      <c r="F22" s="233"/>
      <c r="G22" s="233"/>
      <c r="H22" s="233"/>
      <c r="I22" s="233"/>
      <c r="J22" s="236" t="s">
        <v>1037</v>
      </c>
    </row>
    <row r="23" spans="3:10" ht="15.75" thickBot="1">
      <c r="C23" s="232" t="s">
        <v>1055</v>
      </c>
      <c r="D23" s="239" t="s">
        <v>1040</v>
      </c>
      <c r="E23" s="236">
        <f>E19-E20</f>
        <v>0</v>
      </c>
      <c r="F23" s="236">
        <f>F19-F20</f>
        <v>0</v>
      </c>
      <c r="G23" s="236">
        <f>G19-G20</f>
        <v>0</v>
      </c>
      <c r="H23" s="236">
        <f>H19-H20</f>
        <v>0</v>
      </c>
      <c r="I23" s="236">
        <f>I19-I20</f>
        <v>0</v>
      </c>
      <c r="J23" s="236" t="s">
        <v>1037</v>
      </c>
    </row>
    <row r="24" spans="3:10" ht="30">
      <c r="C24" s="372">
        <v>4</v>
      </c>
      <c r="D24" s="242" t="s">
        <v>1054</v>
      </c>
      <c r="E24" s="374">
        <f>(E19+E23)/2</f>
        <v>0</v>
      </c>
      <c r="F24" s="374">
        <f>(F19+F23)/2</f>
        <v>0</v>
      </c>
      <c r="G24" s="374">
        <f>(G19+G23)/2</f>
        <v>0</v>
      </c>
      <c r="H24" s="374">
        <f>(H19+H23)/2</f>
        <v>0</v>
      </c>
      <c r="I24" s="374">
        <f>(I19+I23)/2</f>
        <v>0</v>
      </c>
      <c r="J24" s="372" t="s">
        <v>1037</v>
      </c>
    </row>
    <row r="25" spans="3:10" ht="15.75" thickBot="1">
      <c r="C25" s="373"/>
      <c r="D25" s="237" t="s">
        <v>1053</v>
      </c>
      <c r="E25" s="375"/>
      <c r="F25" s="375"/>
      <c r="G25" s="375"/>
      <c r="H25" s="375"/>
      <c r="I25" s="375"/>
      <c r="J25" s="373"/>
    </row>
    <row r="26" spans="3:10" ht="15.75" thickBot="1">
      <c r="C26" s="234">
        <v>5</v>
      </c>
      <c r="D26" s="237" t="s">
        <v>1052</v>
      </c>
      <c r="E26" s="236"/>
      <c r="F26" s="236"/>
      <c r="G26" s="236"/>
      <c r="H26" s="236"/>
      <c r="I26" s="236"/>
      <c r="J26" s="236" t="s">
        <v>1037</v>
      </c>
    </row>
    <row r="27" spans="3:10" ht="45" thickBot="1">
      <c r="C27" s="241">
        <v>6</v>
      </c>
      <c r="D27" s="231" t="s">
        <v>1051</v>
      </c>
      <c r="E27" s="235">
        <f>E24*E26/100</f>
        <v>0</v>
      </c>
      <c r="F27" s="235">
        <f>F24*F26/100</f>
        <v>0</v>
      </c>
      <c r="G27" s="235">
        <f>G24*G26/100</f>
        <v>0</v>
      </c>
      <c r="H27" s="235">
        <f>H24*H26/100</f>
        <v>0</v>
      </c>
      <c r="I27" s="235">
        <f>I24*I26/100</f>
        <v>0</v>
      </c>
      <c r="J27" s="230">
        <f>SUM(E27:I27)</f>
        <v>0</v>
      </c>
    </row>
    <row r="28" spans="3:10" ht="45.75" thickBot="1">
      <c r="C28" s="240">
        <v>7</v>
      </c>
      <c r="D28" s="237" t="s">
        <v>1050</v>
      </c>
      <c r="E28" s="236"/>
      <c r="F28" s="236"/>
      <c r="G28" s="236"/>
      <c r="H28" s="236"/>
      <c r="I28" s="236"/>
      <c r="J28" s="236" t="s">
        <v>1037</v>
      </c>
    </row>
    <row r="29" spans="3:10" ht="15.75" thickBot="1">
      <c r="C29" s="232" t="s">
        <v>1049</v>
      </c>
      <c r="D29" s="239" t="s">
        <v>1048</v>
      </c>
      <c r="E29" s="236"/>
      <c r="F29" s="236"/>
      <c r="G29" s="236"/>
      <c r="H29" s="236"/>
      <c r="I29" s="236"/>
      <c r="J29" s="236" t="s">
        <v>1037</v>
      </c>
    </row>
    <row r="30" spans="3:10" ht="15.75" thickBot="1">
      <c r="C30" s="232" t="s">
        <v>1047</v>
      </c>
      <c r="D30" s="239" t="s">
        <v>1040</v>
      </c>
      <c r="E30" s="236"/>
      <c r="F30" s="236"/>
      <c r="G30" s="236"/>
      <c r="H30" s="236"/>
      <c r="I30" s="236"/>
      <c r="J30" s="236" t="s">
        <v>1037</v>
      </c>
    </row>
    <row r="31" spans="3:10" ht="15.75" thickBot="1">
      <c r="C31" s="234">
        <v>8</v>
      </c>
      <c r="D31" s="231" t="s">
        <v>1046</v>
      </c>
      <c r="E31" s="236"/>
      <c r="F31" s="236"/>
      <c r="G31" s="236"/>
      <c r="H31" s="236"/>
      <c r="I31" s="236"/>
      <c r="J31" s="230">
        <f>SUM(E31:I31)</f>
        <v>0</v>
      </c>
    </row>
    <row r="32" spans="3:10" ht="30.75" thickBot="1">
      <c r="C32" s="234">
        <v>9</v>
      </c>
      <c r="D32" s="237" t="s">
        <v>1045</v>
      </c>
      <c r="E32" s="236"/>
      <c r="F32" s="236"/>
      <c r="G32" s="236"/>
      <c r="H32" s="236"/>
      <c r="I32" s="236"/>
      <c r="J32" s="230">
        <f>SUM(E32:I32)</f>
        <v>0</v>
      </c>
    </row>
    <row r="33" spans="3:10" ht="45.75" thickBot="1">
      <c r="C33" s="234">
        <v>10</v>
      </c>
      <c r="D33" s="237" t="s">
        <v>1044</v>
      </c>
      <c r="E33" s="236"/>
      <c r="F33" s="236"/>
      <c r="G33" s="236"/>
      <c r="H33" s="236"/>
      <c r="I33" s="236"/>
      <c r="J33" s="236" t="s">
        <v>1037</v>
      </c>
    </row>
    <row r="34" spans="3:10" ht="15.75" thickBot="1">
      <c r="C34" s="232" t="s">
        <v>1043</v>
      </c>
      <c r="D34" s="239" t="s">
        <v>1042</v>
      </c>
      <c r="E34" s="233"/>
      <c r="F34" s="233"/>
      <c r="G34" s="233"/>
      <c r="H34" s="233"/>
      <c r="I34" s="233"/>
      <c r="J34" s="236" t="s">
        <v>1037</v>
      </c>
    </row>
    <row r="35" spans="3:10" ht="15.75" thickBot="1">
      <c r="C35" s="232" t="s">
        <v>1041</v>
      </c>
      <c r="D35" s="239" t="s">
        <v>1040</v>
      </c>
      <c r="E35" s="238">
        <f>E30+E31-E32</f>
        <v>0</v>
      </c>
      <c r="F35" s="238">
        <f>F30+F31-F32</f>
        <v>0</v>
      </c>
      <c r="G35" s="238">
        <f>G30+G31-G32</f>
        <v>0</v>
      </c>
      <c r="H35" s="238">
        <f>H30+H31-H32</f>
        <v>0</v>
      </c>
      <c r="I35" s="238">
        <f>I30+I31-I32</f>
        <v>0</v>
      </c>
      <c r="J35" s="236" t="s">
        <v>1037</v>
      </c>
    </row>
    <row r="36" spans="3:10" ht="60.75" thickBot="1">
      <c r="C36" s="234">
        <v>11</v>
      </c>
      <c r="D36" s="237" t="s">
        <v>1039</v>
      </c>
      <c r="E36" s="235">
        <f>(E30+E35)/2</f>
        <v>0</v>
      </c>
      <c r="F36" s="235">
        <f>(F30+F35)/2</f>
        <v>0</v>
      </c>
      <c r="G36" s="235">
        <f>(G30+G35)/2</f>
        <v>0</v>
      </c>
      <c r="H36" s="235">
        <f>(H30+H35)/2</f>
        <v>0</v>
      </c>
      <c r="I36" s="235">
        <f>(I30+I35)/2</f>
        <v>0</v>
      </c>
      <c r="J36" s="236" t="s">
        <v>1037</v>
      </c>
    </row>
    <row r="37" spans="3:10" ht="15.75" thickBot="1">
      <c r="C37" s="234">
        <v>12</v>
      </c>
      <c r="D37" s="237" t="s">
        <v>1038</v>
      </c>
      <c r="E37" s="236"/>
      <c r="F37" s="236"/>
      <c r="G37" s="236"/>
      <c r="H37" s="236"/>
      <c r="I37" s="236"/>
      <c r="J37" s="236" t="s">
        <v>1037</v>
      </c>
    </row>
    <row r="38" spans="3:10" ht="44.25" thickBot="1">
      <c r="C38" s="234">
        <v>13</v>
      </c>
      <c r="D38" s="231" t="s">
        <v>1036</v>
      </c>
      <c r="E38" s="235">
        <f>E36*E37</f>
        <v>0</v>
      </c>
      <c r="F38" s="235">
        <f>F36*F37</f>
        <v>0</v>
      </c>
      <c r="G38" s="235">
        <f>G36*G37</f>
        <v>0</v>
      </c>
      <c r="H38" s="235">
        <f>H36*H37</f>
        <v>0</v>
      </c>
      <c r="I38" s="235">
        <f>I36*I37</f>
        <v>0</v>
      </c>
      <c r="J38" s="229">
        <v>0</v>
      </c>
    </row>
    <row r="39" spans="3:10" ht="15.75" thickBot="1">
      <c r="C39" s="234">
        <v>14</v>
      </c>
      <c r="D39" s="231" t="s">
        <v>1035</v>
      </c>
      <c r="E39" s="233"/>
      <c r="F39" s="233"/>
      <c r="G39" s="233"/>
      <c r="H39" s="233"/>
      <c r="I39" s="233"/>
      <c r="J39" s="233"/>
    </row>
    <row r="40" spans="3:10" ht="15.75" thickBot="1">
      <c r="C40" s="232" t="s">
        <v>1034</v>
      </c>
      <c r="D40" s="231" t="s">
        <v>1033</v>
      </c>
      <c r="E40" s="230">
        <f>E20+E32</f>
        <v>0</v>
      </c>
      <c r="F40" s="230">
        <f>F20+F32</f>
        <v>0</v>
      </c>
      <c r="G40" s="230">
        <f>G20+G32</f>
        <v>0</v>
      </c>
      <c r="H40" s="230">
        <f>H20+H32</f>
        <v>0</v>
      </c>
      <c r="I40" s="230">
        <f>I20+I32</f>
        <v>0</v>
      </c>
      <c r="J40" s="229">
        <v>0</v>
      </c>
    </row>
    <row r="41" spans="3:10" ht="15.75" thickBot="1">
      <c r="C41" s="232" t="s">
        <v>1032</v>
      </c>
      <c r="D41" s="231" t="s">
        <v>1031</v>
      </c>
      <c r="E41" s="230">
        <f>E27+E38</f>
        <v>0</v>
      </c>
      <c r="F41" s="230">
        <f>F27+F38</f>
        <v>0</v>
      </c>
      <c r="G41" s="230">
        <f>G27+G38</f>
        <v>0</v>
      </c>
      <c r="H41" s="230">
        <f>H27+H38</f>
        <v>0</v>
      </c>
      <c r="I41" s="230">
        <f>I27+I38</f>
        <v>0</v>
      </c>
      <c r="J41" s="229">
        <v>0</v>
      </c>
    </row>
    <row r="42" spans="3:10" ht="33">
      <c r="C42" s="128"/>
      <c r="D42" s="9"/>
      <c r="E42" s="128"/>
      <c r="F42" s="128"/>
      <c r="G42" s="8"/>
      <c r="H42" s="390"/>
      <c r="I42" s="390"/>
      <c r="J42" s="7"/>
    </row>
    <row r="43" spans="3:10" s="251" customFormat="1" ht="12">
      <c r="C43" s="249"/>
      <c r="D43" s="250" t="s">
        <v>248</v>
      </c>
      <c r="E43" s="391"/>
      <c r="F43" s="391"/>
      <c r="G43" s="250"/>
      <c r="H43" s="380" t="s">
        <v>249</v>
      </c>
      <c r="I43" s="380"/>
      <c r="J43" s="249"/>
    </row>
    <row r="44" spans="3:10" s="251" customFormat="1" ht="12">
      <c r="C44" s="249"/>
      <c r="D44" s="252"/>
      <c r="E44" s="391"/>
      <c r="F44" s="391"/>
      <c r="G44" s="250"/>
      <c r="H44" s="379"/>
      <c r="I44" s="379"/>
      <c r="J44" s="249"/>
    </row>
    <row r="45" spans="3:10" s="251" customFormat="1" ht="12">
      <c r="C45" s="249"/>
      <c r="D45" s="250" t="s">
        <v>250</v>
      </c>
      <c r="E45" s="249"/>
      <c r="F45" s="249"/>
      <c r="G45" s="250"/>
      <c r="H45" s="380" t="s">
        <v>249</v>
      </c>
      <c r="I45" s="380"/>
      <c r="J45" s="249"/>
    </row>
    <row r="46" spans="3:10" s="251" customFormat="1" ht="12">
      <c r="C46" s="253"/>
      <c r="D46" s="254"/>
      <c r="E46" s="253"/>
      <c r="F46" s="253"/>
      <c r="G46" s="255"/>
      <c r="H46" s="379"/>
      <c r="I46" s="379"/>
      <c r="J46" s="255"/>
    </row>
    <row r="47" spans="3:10" s="251" customFormat="1" ht="12">
      <c r="C47" s="256"/>
      <c r="D47" s="257" t="s">
        <v>251</v>
      </c>
      <c r="E47" s="258"/>
      <c r="F47" s="256"/>
      <c r="G47" s="256"/>
      <c r="H47" s="380" t="s">
        <v>249</v>
      </c>
      <c r="I47" s="380"/>
      <c r="J47" s="256"/>
    </row>
    <row r="48" spans="3:10" s="251" customFormat="1" ht="12">
      <c r="C48" s="256"/>
      <c r="D48" s="259" t="s">
        <v>1076</v>
      </c>
      <c r="E48" s="258"/>
      <c r="F48" s="256"/>
      <c r="G48" s="256"/>
      <c r="H48" s="389" t="s">
        <v>598</v>
      </c>
      <c r="I48" s="389"/>
      <c r="J48" s="256"/>
    </row>
    <row r="49" s="251" customFormat="1" ht="12"/>
    <row r="50" s="251" customFormat="1" ht="12"/>
  </sheetData>
  <sheetProtection/>
  <mergeCells count="25">
    <mergeCell ref="H48:I48"/>
    <mergeCell ref="H42:I42"/>
    <mergeCell ref="E43:F43"/>
    <mergeCell ref="H43:I43"/>
    <mergeCell ref="E44:F44"/>
    <mergeCell ref="H44:I44"/>
    <mergeCell ref="H45:I45"/>
    <mergeCell ref="G1:J1"/>
    <mergeCell ref="F2:J2"/>
    <mergeCell ref="C4:J4"/>
    <mergeCell ref="H46:I46"/>
    <mergeCell ref="H47:I47"/>
    <mergeCell ref="C11:J11"/>
    <mergeCell ref="C12:J12"/>
    <mergeCell ref="C13:J13"/>
    <mergeCell ref="D15:D16"/>
    <mergeCell ref="E15:I15"/>
    <mergeCell ref="J15:J16"/>
    <mergeCell ref="J24:J25"/>
    <mergeCell ref="C24:C25"/>
    <mergeCell ref="E24:E25"/>
    <mergeCell ref="F24:F25"/>
    <mergeCell ref="G24:G25"/>
    <mergeCell ref="H24:H25"/>
    <mergeCell ref="I24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1"/>
  <sheetViews>
    <sheetView zoomScale="40" zoomScaleNormal="40" zoomScaleSheetLayoutView="40" zoomScalePageLayoutView="0" workbookViewId="0" topLeftCell="A1">
      <pane xSplit="4" ySplit="13" topLeftCell="E24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G255" sqref="G255"/>
    </sheetView>
  </sheetViews>
  <sheetFormatPr defaultColWidth="9.140625" defaultRowHeight="12.75"/>
  <cols>
    <col min="1" max="1" width="22.421875" style="74" customWidth="1"/>
    <col min="2" max="2" width="93.421875" style="74" customWidth="1"/>
    <col min="3" max="3" width="23.140625" style="124" customWidth="1"/>
    <col min="4" max="4" width="14.421875" style="74" bestFit="1" customWidth="1"/>
    <col min="5" max="5" width="23.421875" style="74" customWidth="1"/>
    <col min="6" max="6" width="18.28125" style="74" customWidth="1"/>
    <col min="7" max="7" width="18.57421875" style="74" customWidth="1"/>
    <col min="8" max="8" width="13.7109375" style="74" customWidth="1"/>
    <col min="9" max="9" width="21.57421875" style="74" customWidth="1"/>
    <col min="10" max="10" width="15.8515625" style="74" customWidth="1"/>
    <col min="11" max="11" width="19.140625" style="74" customWidth="1"/>
    <col min="12" max="12" width="17.7109375" style="74" customWidth="1"/>
    <col min="13" max="13" width="20.140625" style="74" customWidth="1"/>
    <col min="14" max="14" width="16.421875" style="74" customWidth="1"/>
    <col min="15" max="15" width="19.8515625" style="125" customWidth="1"/>
    <col min="16" max="16" width="17.8515625" style="125" customWidth="1"/>
    <col min="17" max="17" width="20.140625" style="74" customWidth="1"/>
    <col min="18" max="18" width="17.57421875" style="74" customWidth="1"/>
    <col min="19" max="19" width="19.8515625" style="74" customWidth="1"/>
    <col min="20" max="20" width="15.7109375" style="74" customWidth="1"/>
    <col min="21" max="21" width="21.8515625" style="74" customWidth="1"/>
    <col min="22" max="22" width="17.57421875" style="74" customWidth="1"/>
    <col min="23" max="23" width="16.57421875" style="74" customWidth="1"/>
    <col min="24" max="24" width="18.7109375" style="74" customWidth="1"/>
    <col min="25" max="25" width="20.140625" style="74" customWidth="1"/>
    <col min="26" max="26" width="20.8515625" style="74" customWidth="1"/>
    <col min="27" max="27" width="24.7109375" style="74" customWidth="1"/>
    <col min="28" max="28" width="20.7109375" style="74" customWidth="1"/>
    <col min="29" max="29" width="22.00390625" style="74" customWidth="1"/>
    <col min="30" max="30" width="27.28125" style="74" customWidth="1"/>
    <col min="31" max="31" width="19.421875" style="74" customWidth="1"/>
    <col min="32" max="32" width="19.28125" style="74" customWidth="1"/>
    <col min="33" max="33" width="20.28125" style="74" customWidth="1"/>
    <col min="34" max="34" width="19.28125" style="74" customWidth="1"/>
    <col min="35" max="35" width="27.57421875" style="74" customWidth="1"/>
    <col min="36" max="36" width="21.421875" style="74" customWidth="1"/>
    <col min="37" max="37" width="18.8515625" style="74" customWidth="1"/>
    <col min="38" max="38" width="20.57421875" style="74" customWidth="1"/>
    <col min="39" max="39" width="21.28125" style="74" customWidth="1"/>
    <col min="40" max="40" width="19.57421875" style="74" customWidth="1"/>
    <col min="41" max="43" width="15.8515625" style="74" customWidth="1"/>
    <col min="44" max="44" width="22.00390625" style="74" customWidth="1"/>
    <col min="45" max="45" width="17.7109375" style="74" customWidth="1"/>
    <col min="46" max="55" width="15.8515625" style="74" customWidth="1"/>
    <col min="56" max="16384" width="9.140625" style="74" customWidth="1"/>
  </cols>
  <sheetData>
    <row r="1" spans="1:25" s="65" customFormat="1" ht="40.5" customHeight="1">
      <c r="A1" s="66" t="s">
        <v>1030</v>
      </c>
      <c r="B1" s="422" t="str">
        <f>'7-НКРЕКП'!A4</f>
        <v> за 20 ____ рік (__й рік ____го регуляторного періоду)</v>
      </c>
      <c r="C1" s="423"/>
      <c r="D1" s="42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s="65" customFormat="1" ht="28.5" customHeight="1">
      <c r="A2" s="392" t="s">
        <v>495</v>
      </c>
      <c r="B2" s="393">
        <f>'7-НКРЕКП'!C10</f>
        <v>0</v>
      </c>
      <c r="C2" s="393"/>
      <c r="D2" s="39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s="65" customFormat="1" ht="54" customHeight="1">
      <c r="A3" s="392"/>
      <c r="B3" s="393"/>
      <c r="C3" s="393"/>
      <c r="D3" s="39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55" s="65" customFormat="1" ht="39.75" customHeight="1">
      <c r="A4" s="66" t="s">
        <v>3</v>
      </c>
      <c r="B4" s="152">
        <f>'7-НКРЕКП'!C11</f>
        <v>0</v>
      </c>
      <c r="C4" s="64"/>
      <c r="D4" s="153">
        <v>1</v>
      </c>
      <c r="E4" s="66">
        <v>2</v>
      </c>
      <c r="F4" s="66">
        <v>3</v>
      </c>
      <c r="G4" s="66">
        <v>4</v>
      </c>
      <c r="H4" s="66">
        <v>5</v>
      </c>
      <c r="I4" s="66">
        <v>6</v>
      </c>
      <c r="J4" s="66">
        <v>7</v>
      </c>
      <c r="K4" s="66">
        <v>8</v>
      </c>
      <c r="L4" s="66">
        <v>9</v>
      </c>
      <c r="M4" s="66">
        <v>10</v>
      </c>
      <c r="N4" s="66">
        <v>11</v>
      </c>
      <c r="O4" s="66">
        <v>12</v>
      </c>
      <c r="P4" s="66">
        <v>13</v>
      </c>
      <c r="Q4" s="66">
        <v>14</v>
      </c>
      <c r="R4" s="66">
        <v>15</v>
      </c>
      <c r="S4" s="66">
        <v>16</v>
      </c>
      <c r="T4" s="66">
        <v>17</v>
      </c>
      <c r="U4" s="66">
        <v>18</v>
      </c>
      <c r="V4" s="66">
        <v>19</v>
      </c>
      <c r="W4" s="66">
        <v>20</v>
      </c>
      <c r="X4" s="66">
        <v>21</v>
      </c>
      <c r="Y4" s="66">
        <v>22</v>
      </c>
      <c r="Z4" s="66">
        <v>2</v>
      </c>
      <c r="AA4" s="66">
        <v>3</v>
      </c>
      <c r="AB4" s="66">
        <v>4</v>
      </c>
      <c r="AC4" s="66">
        <v>5</v>
      </c>
      <c r="AD4" s="66">
        <v>6</v>
      </c>
      <c r="AE4" s="66">
        <v>7</v>
      </c>
      <c r="AF4" s="66">
        <v>8</v>
      </c>
      <c r="AG4" s="66">
        <v>9</v>
      </c>
      <c r="AH4" s="66">
        <v>10</v>
      </c>
      <c r="AI4" s="66">
        <v>11</v>
      </c>
      <c r="AJ4" s="66">
        <v>12</v>
      </c>
      <c r="AK4" s="66">
        <v>13</v>
      </c>
      <c r="AL4" s="66">
        <v>14</v>
      </c>
      <c r="AM4" s="66">
        <v>15</v>
      </c>
      <c r="AN4" s="66">
        <v>16</v>
      </c>
      <c r="AO4" s="66">
        <v>2</v>
      </c>
      <c r="AP4" s="66">
        <v>3</v>
      </c>
      <c r="AQ4" s="66">
        <v>4</v>
      </c>
      <c r="AR4" s="66">
        <v>5</v>
      </c>
      <c r="AS4" s="66">
        <v>6</v>
      </c>
      <c r="AT4" s="66">
        <v>7</v>
      </c>
      <c r="AU4" s="66">
        <v>8</v>
      </c>
      <c r="AV4" s="66">
        <v>9</v>
      </c>
      <c r="AW4" s="66">
        <v>10</v>
      </c>
      <c r="AX4" s="66">
        <v>11</v>
      </c>
      <c r="AY4" s="66">
        <v>12</v>
      </c>
      <c r="AZ4" s="66">
        <v>13</v>
      </c>
      <c r="BA4" s="66">
        <v>14</v>
      </c>
      <c r="BB4" s="66">
        <v>15</v>
      </c>
      <c r="BC4" s="66">
        <v>16</v>
      </c>
    </row>
    <row r="5" spans="1:55" s="65" customFormat="1" ht="27" customHeight="1" thickBo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7">
        <v>14</v>
      </c>
      <c r="O5" s="67">
        <v>15</v>
      </c>
      <c r="P5" s="67">
        <v>16</v>
      </c>
      <c r="Q5" s="67">
        <v>17</v>
      </c>
      <c r="R5" s="67">
        <v>18</v>
      </c>
      <c r="S5" s="67">
        <v>19</v>
      </c>
      <c r="T5" s="67">
        <v>20</v>
      </c>
      <c r="U5" s="67">
        <v>21</v>
      </c>
      <c r="V5" s="67">
        <v>22</v>
      </c>
      <c r="W5" s="67">
        <v>23</v>
      </c>
      <c r="X5" s="67">
        <v>24</v>
      </c>
      <c r="Y5" s="67">
        <v>25</v>
      </c>
      <c r="Z5" s="67">
        <v>26</v>
      </c>
      <c r="AA5" s="67">
        <v>27</v>
      </c>
      <c r="AB5" s="67">
        <v>28</v>
      </c>
      <c r="AC5" s="67">
        <v>29</v>
      </c>
      <c r="AD5" s="67">
        <v>30</v>
      </c>
      <c r="AE5" s="67">
        <v>31</v>
      </c>
      <c r="AF5" s="67">
        <v>32</v>
      </c>
      <c r="AG5" s="67">
        <v>33</v>
      </c>
      <c r="AH5" s="67">
        <v>34</v>
      </c>
      <c r="AI5" s="67">
        <v>35</v>
      </c>
      <c r="AJ5" s="67">
        <v>36</v>
      </c>
      <c r="AK5" s="67">
        <v>37</v>
      </c>
      <c r="AL5" s="67">
        <v>38</v>
      </c>
      <c r="AM5" s="67">
        <v>39</v>
      </c>
      <c r="AN5" s="67">
        <v>40</v>
      </c>
      <c r="AO5" s="67">
        <v>41</v>
      </c>
      <c r="AP5" s="67">
        <v>42</v>
      </c>
      <c r="AQ5" s="67">
        <v>43</v>
      </c>
      <c r="AR5" s="67">
        <v>44</v>
      </c>
      <c r="AS5" s="67">
        <v>45</v>
      </c>
      <c r="AT5" s="67">
        <v>46</v>
      </c>
      <c r="AU5" s="67">
        <v>47</v>
      </c>
      <c r="AV5" s="67">
        <v>48</v>
      </c>
      <c r="AW5" s="67">
        <v>49</v>
      </c>
      <c r="AX5" s="67">
        <v>50</v>
      </c>
      <c r="AY5" s="67">
        <v>51</v>
      </c>
      <c r="AZ5" s="67">
        <v>52</v>
      </c>
      <c r="BA5" s="67">
        <v>53</v>
      </c>
      <c r="BB5" s="67">
        <v>54</v>
      </c>
      <c r="BC5" s="67">
        <v>55</v>
      </c>
    </row>
    <row r="6" spans="1:55" s="65" customFormat="1" ht="40.5" customHeight="1">
      <c r="A6" s="394" t="s">
        <v>856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6"/>
      <c r="Z6" s="412" t="s">
        <v>857</v>
      </c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4"/>
      <c r="AO6" s="412" t="s">
        <v>858</v>
      </c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4"/>
    </row>
    <row r="7" spans="1:55" ht="19.5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  <c r="Z7" s="71"/>
      <c r="AA7" s="72"/>
      <c r="AB7" s="72"/>
      <c r="AC7" s="69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3"/>
      <c r="AO7" s="415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7"/>
    </row>
    <row r="8" spans="1:55" s="75" customFormat="1" ht="39" customHeight="1" thickBo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6"/>
      <c r="Z8" s="418" t="s">
        <v>253</v>
      </c>
      <c r="AA8" s="420" t="s">
        <v>254</v>
      </c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1"/>
      <c r="AO8" s="157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</row>
    <row r="9" spans="1:55" ht="48.75" customHeight="1">
      <c r="A9" s="401" t="s">
        <v>5</v>
      </c>
      <c r="B9" s="424" t="s">
        <v>6</v>
      </c>
      <c r="C9" s="424" t="s">
        <v>7</v>
      </c>
      <c r="D9" s="424" t="s">
        <v>8</v>
      </c>
      <c r="E9" s="397" t="s">
        <v>471</v>
      </c>
      <c r="F9" s="398"/>
      <c r="G9" s="397" t="s">
        <v>571</v>
      </c>
      <c r="H9" s="398"/>
      <c r="I9" s="397" t="s">
        <v>378</v>
      </c>
      <c r="J9" s="398"/>
      <c r="K9" s="397" t="s">
        <v>103</v>
      </c>
      <c r="L9" s="398"/>
      <c r="M9" s="397" t="s">
        <v>377</v>
      </c>
      <c r="N9" s="398"/>
      <c r="O9" s="397" t="s">
        <v>104</v>
      </c>
      <c r="P9" s="398"/>
      <c r="Q9" s="397" t="s">
        <v>105</v>
      </c>
      <c r="R9" s="398"/>
      <c r="S9" s="397" t="s">
        <v>106</v>
      </c>
      <c r="T9" s="398"/>
      <c r="U9" s="397" t="s">
        <v>107</v>
      </c>
      <c r="V9" s="398"/>
      <c r="W9" s="399" t="s">
        <v>9</v>
      </c>
      <c r="X9" s="400"/>
      <c r="Y9" s="424" t="s">
        <v>10</v>
      </c>
      <c r="Z9" s="419"/>
      <c r="AA9" s="403" t="s">
        <v>255</v>
      </c>
      <c r="AB9" s="403" t="s">
        <v>256</v>
      </c>
      <c r="AC9" s="403"/>
      <c r="AD9" s="403" t="s">
        <v>257</v>
      </c>
      <c r="AE9" s="403" t="s">
        <v>258</v>
      </c>
      <c r="AF9" s="403"/>
      <c r="AG9" s="403" t="s">
        <v>259</v>
      </c>
      <c r="AH9" s="403"/>
      <c r="AI9" s="408" t="s">
        <v>572</v>
      </c>
      <c r="AJ9" s="403" t="s">
        <v>260</v>
      </c>
      <c r="AK9" s="403"/>
      <c r="AL9" s="403" t="s">
        <v>261</v>
      </c>
      <c r="AM9" s="403" t="s">
        <v>262</v>
      </c>
      <c r="AN9" s="404" t="s">
        <v>263</v>
      </c>
      <c r="AO9" s="160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2"/>
    </row>
    <row r="10" spans="1:55" ht="60" customHeight="1">
      <c r="A10" s="401"/>
      <c r="B10" s="424"/>
      <c r="C10" s="424"/>
      <c r="D10" s="424"/>
      <c r="E10" s="399"/>
      <c r="F10" s="400"/>
      <c r="G10" s="399"/>
      <c r="H10" s="400"/>
      <c r="I10" s="399"/>
      <c r="J10" s="400"/>
      <c r="K10" s="399"/>
      <c r="L10" s="400"/>
      <c r="M10" s="399"/>
      <c r="N10" s="400"/>
      <c r="O10" s="399"/>
      <c r="P10" s="400"/>
      <c r="Q10" s="399"/>
      <c r="R10" s="400"/>
      <c r="S10" s="399"/>
      <c r="T10" s="400"/>
      <c r="U10" s="399"/>
      <c r="V10" s="400"/>
      <c r="W10" s="163" t="s">
        <v>605</v>
      </c>
      <c r="X10" s="164" t="s">
        <v>606</v>
      </c>
      <c r="Y10" s="424"/>
      <c r="Z10" s="419"/>
      <c r="AA10" s="403"/>
      <c r="AB10" s="403" t="s">
        <v>264</v>
      </c>
      <c r="AC10" s="408" t="s">
        <v>407</v>
      </c>
      <c r="AD10" s="403"/>
      <c r="AE10" s="403" t="s">
        <v>265</v>
      </c>
      <c r="AF10" s="403" t="s">
        <v>266</v>
      </c>
      <c r="AG10" s="403" t="s">
        <v>265</v>
      </c>
      <c r="AH10" s="403" t="s">
        <v>266</v>
      </c>
      <c r="AI10" s="408"/>
      <c r="AJ10" s="403" t="s">
        <v>265</v>
      </c>
      <c r="AK10" s="403" t="s">
        <v>266</v>
      </c>
      <c r="AL10" s="403"/>
      <c r="AM10" s="403"/>
      <c r="AN10" s="404"/>
      <c r="AO10" s="406" t="s">
        <v>344</v>
      </c>
      <c r="AP10" s="406"/>
      <c r="AQ10" s="406"/>
      <c r="AR10" s="406"/>
      <c r="AS10" s="407"/>
      <c r="AT10" s="405" t="s">
        <v>345</v>
      </c>
      <c r="AU10" s="406"/>
      <c r="AV10" s="406"/>
      <c r="AW10" s="406"/>
      <c r="AX10" s="407"/>
      <c r="AY10" s="409" t="s">
        <v>342</v>
      </c>
      <c r="AZ10" s="410"/>
      <c r="BA10" s="410"/>
      <c r="BB10" s="410"/>
      <c r="BC10" s="411"/>
    </row>
    <row r="11" spans="1:55" ht="74.25" thickBot="1">
      <c r="A11" s="402"/>
      <c r="B11" s="425"/>
      <c r="C11" s="425"/>
      <c r="D11" s="425"/>
      <c r="E11" s="163" t="s">
        <v>322</v>
      </c>
      <c r="F11" s="163" t="s">
        <v>109</v>
      </c>
      <c r="G11" s="163" t="s">
        <v>315</v>
      </c>
      <c r="H11" s="163" t="s">
        <v>109</v>
      </c>
      <c r="I11" s="163" t="s">
        <v>108</v>
      </c>
      <c r="J11" s="163" t="s">
        <v>109</v>
      </c>
      <c r="K11" s="163" t="s">
        <v>108</v>
      </c>
      <c r="L11" s="163" t="s">
        <v>109</v>
      </c>
      <c r="M11" s="163" t="s">
        <v>108</v>
      </c>
      <c r="N11" s="163" t="s">
        <v>109</v>
      </c>
      <c r="O11" s="163" t="s">
        <v>108</v>
      </c>
      <c r="P11" s="163" t="s">
        <v>109</v>
      </c>
      <c r="Q11" s="163" t="s">
        <v>108</v>
      </c>
      <c r="R11" s="163" t="s">
        <v>109</v>
      </c>
      <c r="S11" s="163" t="s">
        <v>108</v>
      </c>
      <c r="T11" s="163" t="s">
        <v>109</v>
      </c>
      <c r="U11" s="163" t="s">
        <v>108</v>
      </c>
      <c r="V11" s="164" t="s">
        <v>109</v>
      </c>
      <c r="W11" s="163" t="s">
        <v>109</v>
      </c>
      <c r="X11" s="163" t="s">
        <v>109</v>
      </c>
      <c r="Y11" s="425"/>
      <c r="Z11" s="419"/>
      <c r="AA11" s="403"/>
      <c r="AB11" s="403"/>
      <c r="AC11" s="408"/>
      <c r="AD11" s="403"/>
      <c r="AE11" s="403"/>
      <c r="AF11" s="403"/>
      <c r="AG11" s="403"/>
      <c r="AH11" s="403"/>
      <c r="AI11" s="408"/>
      <c r="AJ11" s="403"/>
      <c r="AK11" s="403"/>
      <c r="AL11" s="403"/>
      <c r="AM11" s="403"/>
      <c r="AN11" s="404"/>
      <c r="AO11" s="165" t="s">
        <v>10</v>
      </c>
      <c r="AP11" s="165" t="s">
        <v>335</v>
      </c>
      <c r="AQ11" s="165" t="s">
        <v>333</v>
      </c>
      <c r="AR11" s="165" t="s">
        <v>334</v>
      </c>
      <c r="AS11" s="166" t="s">
        <v>599</v>
      </c>
      <c r="AT11" s="167" t="s">
        <v>10</v>
      </c>
      <c r="AU11" s="165" t="s">
        <v>335</v>
      </c>
      <c r="AV11" s="165" t="s">
        <v>333</v>
      </c>
      <c r="AW11" s="165" t="s">
        <v>334</v>
      </c>
      <c r="AX11" s="166" t="s">
        <v>599</v>
      </c>
      <c r="AY11" s="167" t="s">
        <v>10</v>
      </c>
      <c r="AZ11" s="168" t="s">
        <v>600</v>
      </c>
      <c r="BA11" s="165" t="s">
        <v>333</v>
      </c>
      <c r="BB11" s="165" t="s">
        <v>601</v>
      </c>
      <c r="BC11" s="165" t="s">
        <v>599</v>
      </c>
    </row>
    <row r="12" spans="1:55" ht="26.25" customHeight="1">
      <c r="A12" s="76" t="s">
        <v>11</v>
      </c>
      <c r="B12" s="77" t="s">
        <v>12</v>
      </c>
      <c r="C12" s="77" t="s">
        <v>13</v>
      </c>
      <c r="D12" s="77" t="s">
        <v>14</v>
      </c>
      <c r="E12" s="78">
        <v>1</v>
      </c>
      <c r="F12" s="79">
        <f>E12+1</f>
        <v>2</v>
      </c>
      <c r="G12" s="78">
        <f>F12+1</f>
        <v>3</v>
      </c>
      <c r="H12" s="79">
        <f aca="true" t="shared" si="0" ref="H12:V12">G12+1</f>
        <v>4</v>
      </c>
      <c r="I12" s="78">
        <f t="shared" si="0"/>
        <v>5</v>
      </c>
      <c r="J12" s="79">
        <f t="shared" si="0"/>
        <v>6</v>
      </c>
      <c r="K12" s="78">
        <f t="shared" si="0"/>
        <v>7</v>
      </c>
      <c r="L12" s="79">
        <f t="shared" si="0"/>
        <v>8</v>
      </c>
      <c r="M12" s="78">
        <f t="shared" si="0"/>
        <v>9</v>
      </c>
      <c r="N12" s="79">
        <f>M12+1</f>
        <v>10</v>
      </c>
      <c r="O12" s="78">
        <f t="shared" si="0"/>
        <v>11</v>
      </c>
      <c r="P12" s="79">
        <f t="shared" si="0"/>
        <v>12</v>
      </c>
      <c r="Q12" s="78">
        <f t="shared" si="0"/>
        <v>13</v>
      </c>
      <c r="R12" s="79">
        <f t="shared" si="0"/>
        <v>14</v>
      </c>
      <c r="S12" s="78">
        <f t="shared" si="0"/>
        <v>15</v>
      </c>
      <c r="T12" s="79">
        <f t="shared" si="0"/>
        <v>16</v>
      </c>
      <c r="U12" s="78">
        <f t="shared" si="0"/>
        <v>17</v>
      </c>
      <c r="V12" s="79">
        <f t="shared" si="0"/>
        <v>18</v>
      </c>
      <c r="W12" s="78">
        <v>19</v>
      </c>
      <c r="X12" s="79">
        <v>20</v>
      </c>
      <c r="Y12" s="80">
        <v>21</v>
      </c>
      <c r="Z12" s="81">
        <v>1</v>
      </c>
      <c r="AA12" s="81" t="s">
        <v>52</v>
      </c>
      <c r="AB12" s="82" t="s">
        <v>55</v>
      </c>
      <c r="AC12" s="82" t="s">
        <v>58</v>
      </c>
      <c r="AD12" s="82" t="s">
        <v>392</v>
      </c>
      <c r="AE12" s="82" t="s">
        <v>393</v>
      </c>
      <c r="AF12" s="82" t="s">
        <v>394</v>
      </c>
      <c r="AG12" s="82" t="s">
        <v>395</v>
      </c>
      <c r="AH12" s="82" t="s">
        <v>404</v>
      </c>
      <c r="AI12" s="82" t="s">
        <v>396</v>
      </c>
      <c r="AJ12" s="82" t="s">
        <v>397</v>
      </c>
      <c r="AK12" s="82" t="s">
        <v>398</v>
      </c>
      <c r="AL12" s="82" t="s">
        <v>399</v>
      </c>
      <c r="AM12" s="82" t="s">
        <v>405</v>
      </c>
      <c r="AN12" s="83" t="s">
        <v>406</v>
      </c>
      <c r="AO12" s="84">
        <v>1</v>
      </c>
      <c r="AP12" s="84">
        <f>1+AO12</f>
        <v>2</v>
      </c>
      <c r="AQ12" s="84">
        <f aca="true" t="shared" si="1" ref="AQ12:BC12">1+AP12</f>
        <v>3</v>
      </c>
      <c r="AR12" s="84">
        <f t="shared" si="1"/>
        <v>4</v>
      </c>
      <c r="AS12" s="85">
        <f t="shared" si="1"/>
        <v>5</v>
      </c>
      <c r="AT12" s="86">
        <f>1+AS12</f>
        <v>6</v>
      </c>
      <c r="AU12" s="84">
        <f t="shared" si="1"/>
        <v>7</v>
      </c>
      <c r="AV12" s="84">
        <f t="shared" si="1"/>
        <v>8</v>
      </c>
      <c r="AW12" s="84">
        <f t="shared" si="1"/>
        <v>9</v>
      </c>
      <c r="AX12" s="85">
        <f t="shared" si="1"/>
        <v>10</v>
      </c>
      <c r="AY12" s="87">
        <v>11</v>
      </c>
      <c r="AZ12" s="84">
        <v>12</v>
      </c>
      <c r="BA12" s="84">
        <f t="shared" si="1"/>
        <v>13</v>
      </c>
      <c r="BB12" s="84">
        <f t="shared" si="1"/>
        <v>14</v>
      </c>
      <c r="BC12" s="84">
        <f t="shared" si="1"/>
        <v>15</v>
      </c>
    </row>
    <row r="13" spans="1:55" ht="41.25" customHeight="1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  <c r="Q13" s="88">
        <v>17</v>
      </c>
      <c r="R13" s="88">
        <v>18</v>
      </c>
      <c r="S13" s="88">
        <v>19</v>
      </c>
      <c r="T13" s="88">
        <v>20</v>
      </c>
      <c r="U13" s="88">
        <v>21</v>
      </c>
      <c r="V13" s="88">
        <v>22</v>
      </c>
      <c r="W13" s="88">
        <v>23</v>
      </c>
      <c r="X13" s="88">
        <v>24</v>
      </c>
      <c r="Y13" s="88">
        <v>25</v>
      </c>
      <c r="Z13" s="88">
        <v>26</v>
      </c>
      <c r="AA13" s="88">
        <v>27</v>
      </c>
      <c r="AB13" s="88">
        <v>28</v>
      </c>
      <c r="AC13" s="88">
        <v>29</v>
      </c>
      <c r="AD13" s="88">
        <v>30</v>
      </c>
      <c r="AE13" s="88">
        <v>31</v>
      </c>
      <c r="AF13" s="88">
        <v>32</v>
      </c>
      <c r="AG13" s="88">
        <v>33</v>
      </c>
      <c r="AH13" s="88">
        <v>34</v>
      </c>
      <c r="AI13" s="88">
        <v>35</v>
      </c>
      <c r="AJ13" s="88">
        <v>36</v>
      </c>
      <c r="AK13" s="88">
        <v>37</v>
      </c>
      <c r="AL13" s="88">
        <v>38</v>
      </c>
      <c r="AM13" s="88">
        <v>39</v>
      </c>
      <c r="AN13" s="88">
        <v>40</v>
      </c>
      <c r="AO13" s="88">
        <v>41</v>
      </c>
      <c r="AP13" s="88">
        <v>42</v>
      </c>
      <c r="AQ13" s="88">
        <v>43</v>
      </c>
      <c r="AR13" s="88">
        <v>44</v>
      </c>
      <c r="AS13" s="88">
        <v>45</v>
      </c>
      <c r="AT13" s="88">
        <v>46</v>
      </c>
      <c r="AU13" s="88">
        <v>47</v>
      </c>
      <c r="AV13" s="88">
        <v>48</v>
      </c>
      <c r="AW13" s="88">
        <v>49</v>
      </c>
      <c r="AX13" s="88">
        <v>50</v>
      </c>
      <c r="AY13" s="88">
        <v>51</v>
      </c>
      <c r="AZ13" s="88">
        <v>52</v>
      </c>
      <c r="BA13" s="88">
        <v>53</v>
      </c>
      <c r="BB13" s="88">
        <v>54</v>
      </c>
      <c r="BC13" s="88">
        <v>55</v>
      </c>
    </row>
    <row r="14" spans="1:55" ht="27.75">
      <c r="A14" s="89">
        <v>1</v>
      </c>
      <c r="B14" s="90" t="s">
        <v>110</v>
      </c>
      <c r="C14" s="77" t="s">
        <v>15</v>
      </c>
      <c r="D14" s="91" t="s">
        <v>16</v>
      </c>
      <c r="E14" s="10" t="e">
        <f>VLOOKUP($D14,'7-НКРЕКП'!$D$20:$Q$50,E$4,0)</f>
        <v>#N/A</v>
      </c>
      <c r="F14" s="10" t="e">
        <f>VLOOKUP($D14,'7-НКРЕКП'!$D$20:$Q$50,F$4,0)</f>
        <v>#N/A</v>
      </c>
      <c r="G14" s="10" t="e">
        <f>VLOOKUP($D14,'7-НКРЕКП'!$D$20:$Q$50,G$4,0)</f>
        <v>#N/A</v>
      </c>
      <c r="H14" s="10" t="e">
        <f>VLOOKUP($D14,'7-НКРЕКП'!$D$20:$Q$50,H$4,0)</f>
        <v>#N/A</v>
      </c>
      <c r="I14" s="10" t="e">
        <f>VLOOKUP($D14,'7-НКРЕКП'!$D$20:$Q$50,I$4,0)</f>
        <v>#N/A</v>
      </c>
      <c r="J14" s="10" t="e">
        <f>VLOOKUP($D14,'7-НКРЕКП'!$D$20:$Q$50,J$4,0)</f>
        <v>#N/A</v>
      </c>
      <c r="K14" s="10" t="e">
        <f>VLOOKUP($D14,'7-НКРЕКП'!$D$20:$Q$50,K$4,0)</f>
        <v>#N/A</v>
      </c>
      <c r="L14" s="10" t="e">
        <f>VLOOKUP($D14,'7-НКРЕКП'!$D$20:$Q$50,L$4,0)</f>
        <v>#N/A</v>
      </c>
      <c r="M14" s="10" t="e">
        <f>VLOOKUP($D14,'7-НКРЕКП'!$D$20:$Q$50,M$4,0)</f>
        <v>#N/A</v>
      </c>
      <c r="N14" s="10" t="e">
        <f>VLOOKUP($D14,'7-НКРЕКП'!$D$20:$Q$50,N$4,0)</f>
        <v>#N/A</v>
      </c>
      <c r="O14" s="10" t="e">
        <f>VLOOKUP($D14,'7-НКРЕКП'!$D$20:$Q$50,O$4,0)</f>
        <v>#N/A</v>
      </c>
      <c r="P14" s="10" t="e">
        <f>VLOOKUP($D14,'7-НКРЕКП'!$D$20:$Q$50,P$4,0)</f>
        <v>#N/A</v>
      </c>
      <c r="Q14" s="10" t="e">
        <f>VLOOKUP($D14,'7-НКРЕКП'!$D$20:$Q$50,Q$4,0)</f>
        <v>#N/A</v>
      </c>
      <c r="R14" s="10" t="e">
        <f>VLOOKUP($D14,'7-НКРЕКП'!$D$20:$Q$50,R$4,0)</f>
        <v>#N/A</v>
      </c>
      <c r="S14" s="10" t="e">
        <f>VLOOKUP($D14,'7-НКРЕКП'!$D$20:$Q$50,S$4,0)</f>
        <v>#N/A</v>
      </c>
      <c r="T14" s="10" t="e">
        <f>VLOOKUP($D14,'7-НКРЕКП'!$D$20:$Q$50,T$4,0)</f>
        <v>#N/A</v>
      </c>
      <c r="U14" s="10" t="e">
        <f>VLOOKUP($D14,'7-НКРЕКП'!$D$20:$Q$50,U$4,0)</f>
        <v>#N/A</v>
      </c>
      <c r="V14" s="10" t="e">
        <f>VLOOKUP($D14,'7-НКРЕКП'!$D$20:$Q$50,V$4,0)</f>
        <v>#N/A</v>
      </c>
      <c r="W14" s="10" t="e">
        <f>VLOOKUP($D14,'7-НКРЕКП'!$D$20:$Q$50,W$4,0)</f>
        <v>#N/A</v>
      </c>
      <c r="X14" s="10" t="e">
        <f>VLOOKUP($D14,'7-НКРЕКП'!$D$20:$Q$50,X$4,0)</f>
        <v>#N/A</v>
      </c>
      <c r="Y14" s="12" t="e">
        <f>VLOOKUP($D14,'7-НКРЕКП'!$D$20:$Q$50,Y$4,0)</f>
        <v>#N/A</v>
      </c>
      <c r="Z14" s="169"/>
      <c r="AA14" s="170"/>
      <c r="AB14" s="170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2"/>
    </row>
    <row r="15" spans="1:55" ht="27.75">
      <c r="A15" s="89" t="s">
        <v>17</v>
      </c>
      <c r="B15" s="90" t="s">
        <v>111</v>
      </c>
      <c r="C15" s="77" t="s">
        <v>15</v>
      </c>
      <c r="D15" s="91" t="s">
        <v>18</v>
      </c>
      <c r="E15" s="10">
        <f>VLOOKUP($D15,'7-НКРЕКП'!$D$20:$Q$50,E$4,0)</f>
        <v>0</v>
      </c>
      <c r="F15" s="10">
        <f>VLOOKUP($D15,'7-НКРЕКП'!$D$20:$Q$50,F$4,0)</f>
        <v>0</v>
      </c>
      <c r="G15" s="10">
        <f>VLOOKUP($D15,'7-НКРЕКП'!$D$20:$Q$50,G$4,0)</f>
        <v>0</v>
      </c>
      <c r="H15" s="10">
        <f>VLOOKUP($D15,'7-НКРЕКП'!$D$20:$Q$50,H$4,0)</f>
        <v>0</v>
      </c>
      <c r="I15" s="10">
        <f>VLOOKUP($D15,'7-НКРЕКП'!$D$20:$Q$50,I$4,0)</f>
        <v>0</v>
      </c>
      <c r="J15" s="10">
        <f>VLOOKUP($D15,'7-НКРЕКП'!$D$20:$Q$50,J$4,0)</f>
        <v>0</v>
      </c>
      <c r="K15" s="10">
        <f>VLOOKUP($D15,'7-НКРЕКП'!$D$20:$Q$50,K$4,0)</f>
        <v>0</v>
      </c>
      <c r="L15" s="10">
        <f>VLOOKUP($D15,'7-НКРЕКП'!$D$20:$Q$50,L$4,0)</f>
        <v>0</v>
      </c>
      <c r="M15" s="10">
        <f>VLOOKUP($D15,'7-НКРЕКП'!$D$20:$Q$50,M$4,0)</f>
        <v>0</v>
      </c>
      <c r="N15" s="10">
        <f>VLOOKUP($D15,'7-НКРЕКП'!$D$20:$Q$50,N$4,0)</f>
        <v>0</v>
      </c>
      <c r="O15" s="10">
        <f>VLOOKUP($D15,'7-НКРЕКП'!$D$20:$Q$50,O$4,0)</f>
        <v>0</v>
      </c>
      <c r="P15" s="10" t="str">
        <f>VLOOKUP($D15,'7-НКРЕКП'!$D$20:$Q$50,P$4,0)</f>
        <v>Х</v>
      </c>
      <c r="Q15" s="10" t="str">
        <f>VLOOKUP($D15,'7-НКРЕКП'!$D$20:$Q$50,Q$4,0)</f>
        <v>Х</v>
      </c>
      <c r="R15" s="10" t="e">
        <f>VLOOKUP($D15,'7-НКРЕКП'!$D$20:$Q$50,R$4,0)</f>
        <v>#REF!</v>
      </c>
      <c r="S15" s="10" t="e">
        <f>VLOOKUP($D15,'7-НКРЕКП'!$D$20:$Q$50,S$4,0)</f>
        <v>#REF!</v>
      </c>
      <c r="T15" s="10" t="e">
        <f>VLOOKUP($D15,'7-НКРЕКП'!$D$20:$Q$50,T$4,0)</f>
        <v>#REF!</v>
      </c>
      <c r="U15" s="10" t="e">
        <f>VLOOKUP($D15,'7-НКРЕКП'!$D$20:$Q$50,U$4,0)</f>
        <v>#REF!</v>
      </c>
      <c r="V15" s="10" t="e">
        <f>VLOOKUP($D15,'7-НКРЕКП'!$D$20:$Q$50,V$4,0)</f>
        <v>#REF!</v>
      </c>
      <c r="W15" s="10" t="e">
        <f>VLOOKUP($D15,'7-НКРЕКП'!$D$20:$Q$50,W$4,0)</f>
        <v>#REF!</v>
      </c>
      <c r="X15" s="10" t="e">
        <f>VLOOKUP($D15,'7-НКРЕКП'!$D$20:$Q$50,X$4,0)</f>
        <v>#REF!</v>
      </c>
      <c r="Y15" s="12" t="e">
        <f>VLOOKUP($D15,'7-НКРЕКП'!$D$20:$Q$50,Y$4,0)</f>
        <v>#REF!</v>
      </c>
      <c r="Z15" s="173"/>
      <c r="AA15" s="174"/>
      <c r="AB15" s="174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6"/>
    </row>
    <row r="16" spans="1:55" ht="27.75">
      <c r="A16" s="89" t="s">
        <v>19</v>
      </c>
      <c r="B16" s="90" t="s">
        <v>20</v>
      </c>
      <c r="C16" s="77" t="s">
        <v>15</v>
      </c>
      <c r="D16" s="91" t="s">
        <v>21</v>
      </c>
      <c r="E16" s="11">
        <f>VLOOKUP($D16,'7-НКРЕКП'!$D$20:$Q$50,E$4,0)</f>
        <v>0</v>
      </c>
      <c r="F16" s="11">
        <f>VLOOKUP($D16,'7-НКРЕКП'!$D$20:$Q$50,F$4,0)</f>
        <v>0</v>
      </c>
      <c r="G16" s="11">
        <f>VLOOKUP($D16,'7-НКРЕКП'!$D$20:$Q$50,G$4,0)</f>
        <v>0</v>
      </c>
      <c r="H16" s="11">
        <f>VLOOKUP($D16,'7-НКРЕКП'!$D$20:$Q$50,H$4,0)</f>
        <v>0</v>
      </c>
      <c r="I16" s="11">
        <f>VLOOKUP($D16,'7-НКРЕКП'!$D$20:$Q$50,I$4,0)</f>
        <v>0</v>
      </c>
      <c r="J16" s="11">
        <f>VLOOKUP($D16,'7-НКРЕКП'!$D$20:$Q$50,J$4,0)</f>
        <v>0</v>
      </c>
      <c r="K16" s="11">
        <f>VLOOKUP($D16,'7-НКРЕКП'!$D$20:$Q$50,K$4,0)</f>
        <v>0</v>
      </c>
      <c r="L16" s="11">
        <f>VLOOKUP($D16,'7-НКРЕКП'!$D$20:$Q$50,L$4,0)</f>
        <v>0</v>
      </c>
      <c r="M16" s="11">
        <f>VLOOKUP($D16,'7-НКРЕКП'!$D$20:$Q$50,M$4,0)</f>
        <v>0</v>
      </c>
      <c r="N16" s="11">
        <f>VLOOKUP($D16,'7-НКРЕКП'!$D$20:$Q$50,N$4,0)</f>
        <v>0</v>
      </c>
      <c r="O16" s="11">
        <f>VLOOKUP($D16,'7-НКРЕКП'!$D$20:$Q$50,O$4,0)</f>
        <v>0</v>
      </c>
      <c r="P16" s="11" t="str">
        <f>VLOOKUP($D16,'7-НКРЕКП'!$D$20:$Q$50,P$4,0)</f>
        <v>Х</v>
      </c>
      <c r="Q16" s="11" t="str">
        <f>VLOOKUP($D16,'7-НКРЕКП'!$D$20:$Q$50,Q$4,0)</f>
        <v>Х</v>
      </c>
      <c r="R16" s="11" t="e">
        <f>VLOOKUP($D16,'7-НКРЕКП'!$D$20:$Q$50,R$4,0)</f>
        <v>#REF!</v>
      </c>
      <c r="S16" s="11" t="e">
        <f>VLOOKUP($D16,'7-НКРЕКП'!$D$20:$Q$50,S$4,0)</f>
        <v>#REF!</v>
      </c>
      <c r="T16" s="11" t="e">
        <f>VLOOKUP($D16,'7-НКРЕКП'!$D$20:$Q$50,T$4,0)</f>
        <v>#REF!</v>
      </c>
      <c r="U16" s="11" t="e">
        <f>VLOOKUP($D16,'7-НКРЕКП'!$D$20:$Q$50,U$4,0)</f>
        <v>#REF!</v>
      </c>
      <c r="V16" s="11" t="e">
        <f>VLOOKUP($D16,'7-НКРЕКП'!$D$20:$Q$50,V$4,0)</f>
        <v>#REF!</v>
      </c>
      <c r="W16" s="11" t="e">
        <f>VLOOKUP($D16,'7-НКРЕКП'!$D$20:$Q$50,W$4,0)</f>
        <v>#REF!</v>
      </c>
      <c r="X16" s="11" t="e">
        <f>VLOOKUP($D16,'7-НКРЕКП'!$D$20:$Q$50,X$4,0)</f>
        <v>#REF!</v>
      </c>
      <c r="Y16" s="12" t="e">
        <f>VLOOKUP($D16,'7-НКРЕКП'!$D$20:$Q$50,Y$4,0)</f>
        <v>#REF!</v>
      </c>
      <c r="Z16" s="173"/>
      <c r="AA16" s="174"/>
      <c r="AB16" s="174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6"/>
    </row>
    <row r="17" spans="1:55" ht="27.75">
      <c r="A17" s="93" t="s">
        <v>22</v>
      </c>
      <c r="B17" s="94" t="s">
        <v>410</v>
      </c>
      <c r="C17" s="77" t="s">
        <v>15</v>
      </c>
      <c r="D17" s="91" t="s">
        <v>24</v>
      </c>
      <c r="E17" s="178">
        <f>VLOOKUP($D17,'7-НКРЕКП'!$D$20:$Q$50,E$4,0)</f>
        <v>0</v>
      </c>
      <c r="F17" s="178">
        <f>VLOOKUP($D17,'7-НКРЕКП'!$D$20:$Q$50,F$4,0)</f>
        <v>0</v>
      </c>
      <c r="G17" s="178">
        <f>VLOOKUP($D17,'7-НКРЕКП'!$D$20:$Q$50,G$4,0)</f>
        <v>0</v>
      </c>
      <c r="H17" s="178">
        <f>VLOOKUP($D17,'7-НКРЕКП'!$D$20:$Q$50,H$4,0)</f>
        <v>0</v>
      </c>
      <c r="I17" s="10">
        <f>VLOOKUP($D17,'7-НКРЕКП'!$D$20:$Q$50,I$4,0)</f>
        <v>0</v>
      </c>
      <c r="J17" s="10">
        <f>VLOOKUP($D17,'7-НКРЕКП'!$D$20:$Q$50,J$4,0)</f>
        <v>0</v>
      </c>
      <c r="K17" s="178">
        <f>VLOOKUP($D17,'7-НКРЕКП'!$D$20:$Q$50,K$4,0)</f>
        <v>0</v>
      </c>
      <c r="L17" s="178">
        <f>VLOOKUP($D17,'7-НКРЕКП'!$D$20:$Q$50,L$4,0)</f>
        <v>0</v>
      </c>
      <c r="M17" s="178">
        <f>VLOOKUP($D17,'7-НКРЕКП'!$D$20:$Q$50,M$4,0)</f>
        <v>0</v>
      </c>
      <c r="N17" s="178">
        <f>VLOOKUP($D17,'7-НКРЕКП'!$D$20:$Q$50,N$4,0)</f>
        <v>0</v>
      </c>
      <c r="O17" s="10">
        <f>VLOOKUP($D17,'7-НКРЕКП'!$D$20:$Q$50,O$4,0)</f>
        <v>0</v>
      </c>
      <c r="P17" s="10">
        <f>VLOOKUP($D17,'7-НКРЕКП'!$D$20:$Q$50,P$4,0)</f>
        <v>0</v>
      </c>
      <c r="Q17" s="26">
        <f>VLOOKUP($D17,'7-НКРЕКП'!$D$20:$Q$50,Q$4,0)</f>
        <v>0</v>
      </c>
      <c r="R17" s="26" t="e">
        <f>VLOOKUP($D17,'7-НКРЕКП'!$D$20:$Q$50,R$4,0)</f>
        <v>#REF!</v>
      </c>
      <c r="S17" s="26" t="e">
        <f>VLOOKUP($D17,'7-НКРЕКП'!$D$20:$Q$50,S$4,0)</f>
        <v>#REF!</v>
      </c>
      <c r="T17" s="26" t="e">
        <f>VLOOKUP($D17,'7-НКРЕКП'!$D$20:$Q$50,T$4,0)</f>
        <v>#REF!</v>
      </c>
      <c r="U17" s="26" t="e">
        <f>VLOOKUP($D17,'7-НКРЕКП'!$D$20:$Q$50,U$4,0)</f>
        <v>#REF!</v>
      </c>
      <c r="V17" s="26" t="e">
        <f>VLOOKUP($D17,'7-НКРЕКП'!$D$20:$Q$50,V$4,0)</f>
        <v>#REF!</v>
      </c>
      <c r="W17" s="178" t="e">
        <f>VLOOKUP($D17,'7-НКРЕКП'!$D$20:$Q$50,W$4,0)</f>
        <v>#REF!</v>
      </c>
      <c r="X17" s="178" t="e">
        <f>VLOOKUP($D17,'7-НКРЕКП'!$D$20:$Q$50,X$4,0)</f>
        <v>#REF!</v>
      </c>
      <c r="Y17" s="13" t="e">
        <f>VLOOKUP($D17,'7-НКРЕКП'!$D$20:$Q$50,Y$4,0)</f>
        <v>#REF!</v>
      </c>
      <c r="Z17" s="173"/>
      <c r="AA17" s="174"/>
      <c r="AB17" s="174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6"/>
    </row>
    <row r="18" spans="1:55" ht="27.75">
      <c r="A18" s="93" t="s">
        <v>25</v>
      </c>
      <c r="B18" s="95" t="s">
        <v>26</v>
      </c>
      <c r="C18" s="77" t="s">
        <v>15</v>
      </c>
      <c r="D18" s="91" t="s">
        <v>27</v>
      </c>
      <c r="E18" s="178">
        <f>VLOOKUP($D18,'7-НКРЕКП'!$D$20:$Q$50,E$4,0)</f>
        <v>0</v>
      </c>
      <c r="F18" s="178">
        <f>VLOOKUP($D18,'7-НКРЕКП'!$D$20:$Q$50,F$4,0)</f>
        <v>0</v>
      </c>
      <c r="G18" s="178">
        <f>VLOOKUP($D18,'7-НКРЕКП'!$D$20:$Q$50,G$4,0)</f>
        <v>0</v>
      </c>
      <c r="H18" s="178">
        <f>VLOOKUP($D18,'7-НКРЕКП'!$D$20:$Q$50,H$4,0)</f>
        <v>0</v>
      </c>
      <c r="I18" s="10">
        <f>VLOOKUP($D18,'7-НКРЕКП'!$D$20:$Q$50,I$4,0)</f>
        <v>0</v>
      </c>
      <c r="J18" s="10">
        <f>VLOOKUP($D18,'7-НКРЕКП'!$D$20:$Q$50,J$4,0)</f>
        <v>0</v>
      </c>
      <c r="K18" s="178">
        <f>VLOOKUP($D18,'7-НКРЕКП'!$D$20:$Q$50,K$4,0)</f>
        <v>0</v>
      </c>
      <c r="L18" s="178">
        <f>VLOOKUP($D18,'7-НКРЕКП'!$D$20:$Q$50,L$4,0)</f>
        <v>0</v>
      </c>
      <c r="M18" s="178">
        <f>VLOOKUP($D18,'7-НКРЕКП'!$D$20:$Q$50,M$4,0)</f>
        <v>0</v>
      </c>
      <c r="N18" s="178">
        <f>VLOOKUP($D18,'7-НКРЕКП'!$D$20:$Q$50,N$4,0)</f>
        <v>0</v>
      </c>
      <c r="O18" s="10">
        <f>VLOOKUP($D18,'7-НКРЕКП'!$D$20:$Q$50,O$4,0)</f>
        <v>0</v>
      </c>
      <c r="P18" s="10">
        <f>VLOOKUP($D18,'7-НКРЕКП'!$D$20:$Q$50,P$4,0)</f>
        <v>0</v>
      </c>
      <c r="Q18" s="178">
        <f>VLOOKUP($D18,'7-НКРЕКП'!$D$20:$Q$50,Q$4,0)</f>
        <v>0</v>
      </c>
      <c r="R18" s="178" t="e">
        <f>VLOOKUP($D18,'7-НКРЕКП'!$D$20:$Q$50,R$4,0)</f>
        <v>#REF!</v>
      </c>
      <c r="S18" s="178" t="e">
        <f>VLOOKUP($D18,'7-НКРЕКП'!$D$20:$Q$50,S$4,0)</f>
        <v>#REF!</v>
      </c>
      <c r="T18" s="178" t="e">
        <f>VLOOKUP($D18,'7-НКРЕКП'!$D$20:$Q$50,T$4,0)</f>
        <v>#REF!</v>
      </c>
      <c r="U18" s="10" t="e">
        <f>VLOOKUP($D18,'7-НКРЕКП'!$D$20:$Q$50,U$4,0)</f>
        <v>#REF!</v>
      </c>
      <c r="V18" s="10" t="e">
        <f>VLOOKUP($D18,'7-НКРЕКП'!$D$20:$Q$50,V$4,0)</f>
        <v>#REF!</v>
      </c>
      <c r="W18" s="178" t="e">
        <f>VLOOKUP($D18,'7-НКРЕКП'!$D$20:$Q$50,W$4,0)</f>
        <v>#REF!</v>
      </c>
      <c r="X18" s="178" t="e">
        <f>VLOOKUP($D18,'7-НКРЕКП'!$D$20:$Q$50,X$4,0)</f>
        <v>#REF!</v>
      </c>
      <c r="Y18" s="13" t="e">
        <f>VLOOKUP($D18,'7-НКРЕКП'!$D$20:$Q$50,Y$4,0)</f>
        <v>#REF!</v>
      </c>
      <c r="Z18" s="173"/>
      <c r="AA18" s="174"/>
      <c r="AB18" s="174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6"/>
    </row>
    <row r="19" spans="1:55" ht="27.75">
      <c r="A19" s="93" t="s">
        <v>350</v>
      </c>
      <c r="B19" s="95" t="s">
        <v>318</v>
      </c>
      <c r="C19" s="77" t="s">
        <v>15</v>
      </c>
      <c r="D19" s="91" t="s">
        <v>29</v>
      </c>
      <c r="E19" s="178">
        <f>VLOOKUP($D19,'7-НКРЕКП'!$D$20:$Q$50,E$4,0)</f>
        <v>0</v>
      </c>
      <c r="F19" s="178">
        <f>VLOOKUP($D19,'7-НКРЕКП'!$D$20:$Q$50,F$4,0)</f>
        <v>0</v>
      </c>
      <c r="G19" s="178">
        <f>VLOOKUP($D19,'7-НКРЕКП'!$D$20:$Q$50,G$4,0)</f>
        <v>0</v>
      </c>
      <c r="H19" s="178">
        <f>VLOOKUP($D19,'7-НКРЕКП'!$D$20:$Q$50,H$4,0)</f>
        <v>0</v>
      </c>
      <c r="I19" s="10">
        <f>VLOOKUP($D19,'7-НКРЕКП'!$D$20:$Q$50,I$4,0)</f>
        <v>0</v>
      </c>
      <c r="J19" s="10">
        <f>VLOOKUP($D19,'7-НКРЕКП'!$D$20:$Q$50,J$4,0)</f>
        <v>0</v>
      </c>
      <c r="K19" s="178">
        <f>VLOOKUP($D19,'7-НКРЕКП'!$D$20:$Q$50,K$4,0)</f>
        <v>0</v>
      </c>
      <c r="L19" s="178">
        <f>VLOOKUP($D19,'7-НКРЕКП'!$D$20:$Q$50,L$4,0)</f>
        <v>0</v>
      </c>
      <c r="M19" s="178">
        <f>VLOOKUP($D19,'7-НКРЕКП'!$D$20:$Q$50,M$4,0)</f>
        <v>0</v>
      </c>
      <c r="N19" s="178">
        <f>VLOOKUP($D19,'7-НКРЕКП'!$D$20:$Q$50,N$4,0)</f>
        <v>0</v>
      </c>
      <c r="O19" s="10">
        <f>VLOOKUP($D19,'7-НКРЕКП'!$D$20:$Q$50,O$4,0)</f>
        <v>0</v>
      </c>
      <c r="P19" s="10">
        <f>VLOOKUP($D19,'7-НКРЕКП'!$D$20:$Q$50,P$4,0)</f>
        <v>0</v>
      </c>
      <c r="Q19" s="178">
        <f>VLOOKUP($D19,'7-НКРЕКП'!$D$20:$Q$50,Q$4,0)</f>
        <v>0</v>
      </c>
      <c r="R19" s="178" t="e">
        <f>VLOOKUP($D19,'7-НКРЕКП'!$D$20:$Q$50,R$4,0)</f>
        <v>#REF!</v>
      </c>
      <c r="S19" s="178" t="e">
        <f>VLOOKUP($D19,'7-НКРЕКП'!$D$20:$Q$50,S$4,0)</f>
        <v>#REF!</v>
      </c>
      <c r="T19" s="178" t="e">
        <f>VLOOKUP($D19,'7-НКРЕКП'!$D$20:$Q$50,T$4,0)</f>
        <v>#REF!</v>
      </c>
      <c r="U19" s="10" t="e">
        <f>VLOOKUP($D19,'7-НКРЕКП'!$D$20:$Q$50,U$4,0)</f>
        <v>#REF!</v>
      </c>
      <c r="V19" s="10" t="e">
        <f>VLOOKUP($D19,'7-НКРЕКП'!$D$20:$Q$50,V$4,0)</f>
        <v>#REF!</v>
      </c>
      <c r="W19" s="178" t="e">
        <f>VLOOKUP($D19,'7-НКРЕКП'!$D$20:$Q$50,W$4,0)</f>
        <v>#REF!</v>
      </c>
      <c r="X19" s="178" t="e">
        <f>VLOOKUP($D19,'7-НКРЕКП'!$D$20:$Q$50,X$4,0)</f>
        <v>#REF!</v>
      </c>
      <c r="Y19" s="13" t="e">
        <f>VLOOKUP($D19,'7-НКРЕКП'!$D$20:$Q$50,Y$4,0)</f>
        <v>#REF!</v>
      </c>
      <c r="Z19" s="173"/>
      <c r="AA19" s="174"/>
      <c r="AB19" s="174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6"/>
    </row>
    <row r="20" spans="1:55" ht="27.75">
      <c r="A20" s="93" t="s">
        <v>28</v>
      </c>
      <c r="B20" s="95" t="s">
        <v>112</v>
      </c>
      <c r="C20" s="77" t="s">
        <v>15</v>
      </c>
      <c r="D20" s="91" t="s">
        <v>32</v>
      </c>
      <c r="E20" s="178">
        <f>VLOOKUP($D20,'7-НКРЕКП'!$D$20:$Q$50,E$4,0)</f>
        <v>0</v>
      </c>
      <c r="F20" s="178">
        <f>VLOOKUP($D20,'7-НКРЕКП'!$D$20:$Q$50,F$4,0)</f>
        <v>0</v>
      </c>
      <c r="G20" s="178">
        <f>VLOOKUP($D20,'7-НКРЕКП'!$D$20:$Q$50,G$4,0)</f>
        <v>0</v>
      </c>
      <c r="H20" s="178">
        <f>VLOOKUP($D20,'7-НКРЕКП'!$D$20:$Q$50,H$4,0)</f>
        <v>0</v>
      </c>
      <c r="I20" s="10">
        <f>VLOOKUP($D20,'7-НКРЕКП'!$D$20:$Q$50,I$4,0)</f>
        <v>0</v>
      </c>
      <c r="J20" s="10">
        <f>VLOOKUP($D20,'7-НКРЕКП'!$D$20:$Q$50,J$4,0)</f>
        <v>0</v>
      </c>
      <c r="K20" s="178">
        <f>VLOOKUP($D20,'7-НКРЕКП'!$D$20:$Q$50,K$4,0)</f>
        <v>0</v>
      </c>
      <c r="L20" s="178">
        <f>VLOOKUP($D20,'7-НКРЕКП'!$D$20:$Q$50,L$4,0)</f>
        <v>0</v>
      </c>
      <c r="M20" s="178">
        <f>VLOOKUP($D20,'7-НКРЕКП'!$D$20:$Q$50,M$4,0)</f>
        <v>0</v>
      </c>
      <c r="N20" s="178">
        <f>VLOOKUP($D20,'7-НКРЕКП'!$D$20:$Q$50,N$4,0)</f>
        <v>0</v>
      </c>
      <c r="O20" s="10">
        <f>VLOOKUP($D20,'7-НКРЕКП'!$D$20:$Q$50,O$4,0)</f>
        <v>0</v>
      </c>
      <c r="P20" s="10" t="str">
        <f>VLOOKUP($D20,'7-НКРЕКП'!$D$20:$Q$50,P$4,0)</f>
        <v>Х</v>
      </c>
      <c r="Q20" s="178" t="str">
        <f>VLOOKUP($D20,'7-НКРЕКП'!$D$20:$Q$50,Q$4,0)</f>
        <v>Х</v>
      </c>
      <c r="R20" s="178" t="e">
        <f>VLOOKUP($D20,'7-НКРЕКП'!$D$20:$Q$50,R$4,0)</f>
        <v>#REF!</v>
      </c>
      <c r="S20" s="178" t="e">
        <f>VLOOKUP($D20,'7-НКРЕКП'!$D$20:$Q$50,S$4,0)</f>
        <v>#REF!</v>
      </c>
      <c r="T20" s="178" t="e">
        <f>VLOOKUP($D20,'7-НКРЕКП'!$D$20:$Q$50,T$4,0)</f>
        <v>#REF!</v>
      </c>
      <c r="U20" s="10" t="e">
        <f>VLOOKUP($D20,'7-НКРЕКП'!$D$20:$Q$50,U$4,0)</f>
        <v>#REF!</v>
      </c>
      <c r="V20" s="10" t="e">
        <f>VLOOKUP($D20,'7-НКРЕКП'!$D$20:$Q$50,V$4,0)</f>
        <v>#REF!</v>
      </c>
      <c r="W20" s="178" t="e">
        <f>VLOOKUP($D20,'7-НКРЕКП'!$D$20:$Q$50,W$4,0)</f>
        <v>#REF!</v>
      </c>
      <c r="X20" s="178" t="e">
        <f>VLOOKUP($D20,'7-НКРЕКП'!$D$20:$Q$50,X$4,0)</f>
        <v>#REF!</v>
      </c>
      <c r="Y20" s="13" t="e">
        <f>VLOOKUP($D20,'7-НКРЕКП'!$D$20:$Q$50,Y$4,0)</f>
        <v>#REF!</v>
      </c>
      <c r="Z20" s="173"/>
      <c r="AA20" s="174"/>
      <c r="AB20" s="174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6"/>
    </row>
    <row r="21" spans="1:55" ht="37.5">
      <c r="A21" s="93" t="s">
        <v>351</v>
      </c>
      <c r="B21" s="95" t="s">
        <v>417</v>
      </c>
      <c r="C21" s="77" t="s">
        <v>15</v>
      </c>
      <c r="D21" s="91" t="s">
        <v>35</v>
      </c>
      <c r="E21" s="178">
        <f>VLOOKUP($D21,'7-НКРЕКП'!$D$20:$Q$50,E$4,0)</f>
        <v>0</v>
      </c>
      <c r="F21" s="178">
        <f>VLOOKUP($D21,'7-НКРЕКП'!$D$20:$Q$50,F$4,0)</f>
        <v>0</v>
      </c>
      <c r="G21" s="178">
        <f>VLOOKUP($D21,'7-НКРЕКП'!$D$20:$Q$50,G$4,0)</f>
        <v>0</v>
      </c>
      <c r="H21" s="178">
        <f>VLOOKUP($D21,'7-НКРЕКП'!$D$20:$Q$50,H$4,0)</f>
        <v>0</v>
      </c>
      <c r="I21" s="10">
        <f>VLOOKUP($D21,'7-НКРЕКП'!$D$20:$Q$50,I$4,0)</f>
        <v>0</v>
      </c>
      <c r="J21" s="10">
        <f>VLOOKUP($D21,'7-НКРЕКП'!$D$20:$Q$50,J$4,0)</f>
        <v>0</v>
      </c>
      <c r="K21" s="178">
        <f>VLOOKUP($D21,'7-НКРЕКП'!$D$20:$Q$50,K$4,0)</f>
        <v>0</v>
      </c>
      <c r="L21" s="178">
        <f>VLOOKUP($D21,'7-НКРЕКП'!$D$20:$Q$50,L$4,0)</f>
        <v>0</v>
      </c>
      <c r="M21" s="178">
        <f>VLOOKUP($D21,'7-НКРЕКП'!$D$20:$Q$50,M$4,0)</f>
        <v>0</v>
      </c>
      <c r="N21" s="178">
        <f>VLOOKUP($D21,'7-НКРЕКП'!$D$20:$Q$50,N$4,0)</f>
        <v>0</v>
      </c>
      <c r="O21" s="10">
        <f>VLOOKUP($D21,'7-НКРЕКП'!$D$20:$Q$50,O$4,0)</f>
        <v>0</v>
      </c>
      <c r="P21" s="10" t="str">
        <f>VLOOKUP($D21,'7-НКРЕКП'!$D$20:$Q$50,P$4,0)</f>
        <v>Х</v>
      </c>
      <c r="Q21" s="178" t="str">
        <f>VLOOKUP($D21,'7-НКРЕКП'!$D$20:$Q$50,Q$4,0)</f>
        <v>Х</v>
      </c>
      <c r="R21" s="178" t="e">
        <f>VLOOKUP($D21,'7-НКРЕКП'!$D$20:$Q$50,R$4,0)</f>
        <v>#REF!</v>
      </c>
      <c r="S21" s="178" t="e">
        <f>VLOOKUP($D21,'7-НКРЕКП'!$D$20:$Q$50,S$4,0)</f>
        <v>#REF!</v>
      </c>
      <c r="T21" s="178" t="e">
        <f>VLOOKUP($D21,'7-НКРЕКП'!$D$20:$Q$50,T$4,0)</f>
        <v>#REF!</v>
      </c>
      <c r="U21" s="10" t="e">
        <f>VLOOKUP($D21,'7-НКРЕКП'!$D$20:$Q$50,U$4,0)</f>
        <v>#REF!</v>
      </c>
      <c r="V21" s="10" t="e">
        <f>VLOOKUP($D21,'7-НКРЕКП'!$D$20:$Q$50,V$4,0)</f>
        <v>#REF!</v>
      </c>
      <c r="W21" s="178" t="e">
        <f>VLOOKUP($D21,'7-НКРЕКП'!$D$20:$Q$50,W$4,0)</f>
        <v>#REF!</v>
      </c>
      <c r="X21" s="178" t="e">
        <f>VLOOKUP($D21,'7-НКРЕКП'!$D$20:$Q$50,X$4,0)</f>
        <v>#REF!</v>
      </c>
      <c r="Y21" s="13" t="e">
        <f>VLOOKUP($D21,'7-НКРЕКП'!$D$20:$Q$50,Y$4,0)</f>
        <v>#REF!</v>
      </c>
      <c r="Z21" s="173"/>
      <c r="AA21" s="174"/>
      <c r="AB21" s="174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6"/>
    </row>
    <row r="22" spans="1:55" ht="27.75">
      <c r="A22" s="93" t="s">
        <v>30</v>
      </c>
      <c r="B22" s="95" t="s">
        <v>31</v>
      </c>
      <c r="C22" s="77" t="s">
        <v>15</v>
      </c>
      <c r="D22" s="91" t="s">
        <v>37</v>
      </c>
      <c r="E22" s="26">
        <f>VLOOKUP($D22,'7-НКРЕКП'!$D$20:$Q$50,E$4,0)</f>
        <v>0</v>
      </c>
      <c r="F22" s="26">
        <f>VLOOKUP($D22,'7-НКРЕКП'!$D$20:$Q$50,F$4,0)</f>
        <v>0</v>
      </c>
      <c r="G22" s="26">
        <f>VLOOKUP($D22,'7-НКРЕКП'!$D$20:$Q$50,G$4,0)</f>
        <v>0</v>
      </c>
      <c r="H22" s="26">
        <f>VLOOKUP($D22,'7-НКРЕКП'!$D$20:$Q$50,H$4,0)</f>
        <v>0</v>
      </c>
      <c r="I22" s="178">
        <f>VLOOKUP($D22,'7-НКРЕКП'!$D$20:$Q$50,I$4,0)</f>
        <v>0</v>
      </c>
      <c r="J22" s="178">
        <f>VLOOKUP($D22,'7-НКРЕКП'!$D$20:$Q$50,J$4,0)</f>
        <v>0</v>
      </c>
      <c r="K22" s="178">
        <f>VLOOKUP($D22,'7-НКРЕКП'!$D$20:$Q$50,K$4,0)</f>
        <v>0</v>
      </c>
      <c r="L22" s="178">
        <f>VLOOKUP($D22,'7-НКРЕКП'!$D$20:$Q$50,L$4,0)</f>
        <v>0</v>
      </c>
      <c r="M22" s="178">
        <f>VLOOKUP($D22,'7-НКРЕКП'!$D$20:$Q$50,M$4,0)</f>
        <v>0</v>
      </c>
      <c r="N22" s="178">
        <f>VLOOKUP($D22,'7-НКРЕКП'!$D$20:$Q$50,N$4,0)</f>
        <v>0</v>
      </c>
      <c r="O22" s="10">
        <f>VLOOKUP($D22,'7-НКРЕКП'!$D$20:$Q$50,O$4,0)</f>
        <v>0</v>
      </c>
      <c r="P22" s="10">
        <f>VLOOKUP($D22,'7-НКРЕКП'!$D$20:$Q$50,P$4,0)</f>
        <v>0</v>
      </c>
      <c r="Q22" s="26">
        <f>VLOOKUP($D22,'7-НКРЕКП'!$D$20:$Q$50,Q$4,0)</f>
        <v>0</v>
      </c>
      <c r="R22" s="26" t="e">
        <f>VLOOKUP($D22,'7-НКРЕКП'!$D$20:$Q$50,R$4,0)</f>
        <v>#REF!</v>
      </c>
      <c r="S22" s="26" t="e">
        <f>VLOOKUP($D22,'7-НКРЕКП'!$D$20:$Q$50,S$4,0)</f>
        <v>#REF!</v>
      </c>
      <c r="T22" s="26" t="e">
        <f>VLOOKUP($D22,'7-НКРЕКП'!$D$20:$Q$50,T$4,0)</f>
        <v>#REF!</v>
      </c>
      <c r="U22" s="26" t="e">
        <f>VLOOKUP($D22,'7-НКРЕКП'!$D$20:$Q$50,U$4,0)</f>
        <v>#REF!</v>
      </c>
      <c r="V22" s="26" t="e">
        <f>VLOOKUP($D22,'7-НКРЕКП'!$D$20:$Q$50,V$4,0)</f>
        <v>#REF!</v>
      </c>
      <c r="W22" s="178" t="e">
        <f>VLOOKUP($D22,'7-НКРЕКП'!$D$20:$Q$50,W$4,0)</f>
        <v>#REF!</v>
      </c>
      <c r="X22" s="178" t="e">
        <f>VLOOKUP($D22,'7-НКРЕКП'!$D$20:$Q$50,X$4,0)</f>
        <v>#REF!</v>
      </c>
      <c r="Y22" s="13" t="e">
        <f>VLOOKUP($D22,'7-НКРЕКП'!$D$20:$Q$50,Y$4,0)</f>
        <v>#REF!</v>
      </c>
      <c r="Z22" s="173"/>
      <c r="AA22" s="174"/>
      <c r="AB22" s="174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6"/>
    </row>
    <row r="23" spans="1:55" ht="37.5">
      <c r="A23" s="93" t="s">
        <v>33</v>
      </c>
      <c r="B23" s="95" t="s">
        <v>113</v>
      </c>
      <c r="C23" s="77" t="s">
        <v>15</v>
      </c>
      <c r="D23" s="91" t="s">
        <v>40</v>
      </c>
      <c r="E23" s="26">
        <f>VLOOKUP($D23,'7-НКРЕКП'!$D$20:$Q$50,E$4,0)</f>
        <v>0</v>
      </c>
      <c r="F23" s="26">
        <f>VLOOKUP($D23,'7-НКРЕКП'!$D$20:$Q$50,F$4,0)</f>
        <v>0</v>
      </c>
      <c r="G23" s="26">
        <f>VLOOKUP($D23,'7-НКРЕКП'!$D$20:$Q$50,G$4,0)</f>
        <v>0</v>
      </c>
      <c r="H23" s="26">
        <f>VLOOKUP($D23,'7-НКРЕКП'!$D$20:$Q$50,H$4,0)</f>
        <v>0</v>
      </c>
      <c r="I23" s="26">
        <f>VLOOKUP($D23,'7-НКРЕКП'!$D$20:$Q$50,I$4,0)</f>
        <v>0</v>
      </c>
      <c r="J23" s="26">
        <f>VLOOKUP($D23,'7-НКРЕКП'!$D$20:$Q$50,J$4,0)</f>
        <v>0</v>
      </c>
      <c r="K23" s="26">
        <f>VLOOKUP($D23,'7-НКРЕКП'!$D$20:$Q$50,K$4,0)</f>
        <v>0</v>
      </c>
      <c r="L23" s="26">
        <f>VLOOKUP($D23,'7-НКРЕКП'!$D$20:$Q$50,L$4,0)</f>
        <v>0</v>
      </c>
      <c r="M23" s="26">
        <f>VLOOKUP($D23,'7-НКРЕКП'!$D$20:$Q$50,M$4,0)</f>
        <v>0</v>
      </c>
      <c r="N23" s="26">
        <f>VLOOKUP($D23,'7-НКРЕКП'!$D$20:$Q$50,N$4,0)</f>
        <v>0</v>
      </c>
      <c r="O23" s="26">
        <f>VLOOKUP($D23,'7-НКРЕКП'!$D$20:$Q$50,O$4,0)</f>
        <v>0</v>
      </c>
      <c r="P23" s="26" t="str">
        <f>VLOOKUP($D23,'7-НКРЕКП'!$D$20:$Q$50,P$4,0)</f>
        <v>Х</v>
      </c>
      <c r="Q23" s="10" t="str">
        <f>VLOOKUP($D23,'7-НКРЕКП'!$D$20:$Q$50,Q$4,0)</f>
        <v>Х</v>
      </c>
      <c r="R23" s="10" t="e">
        <f>VLOOKUP($D23,'7-НКРЕКП'!$D$20:$Q$50,R$4,0)</f>
        <v>#REF!</v>
      </c>
      <c r="S23" s="10" t="e">
        <f>VLOOKUP($D23,'7-НКРЕКП'!$D$20:$Q$50,S$4,0)</f>
        <v>#REF!</v>
      </c>
      <c r="T23" s="10" t="e">
        <f>VLOOKUP($D23,'7-НКРЕКП'!$D$20:$Q$50,T$4,0)</f>
        <v>#REF!</v>
      </c>
      <c r="U23" s="10" t="e">
        <f>VLOOKUP($D23,'7-НКРЕКП'!$D$20:$Q$50,U$4,0)</f>
        <v>#REF!</v>
      </c>
      <c r="V23" s="10" t="e">
        <f>VLOOKUP($D23,'7-НКРЕКП'!$D$20:$Q$50,V$4,0)</f>
        <v>#REF!</v>
      </c>
      <c r="W23" s="26" t="e">
        <f>VLOOKUP($D23,'7-НКРЕКП'!$D$20:$Q$50,W$4,0)</f>
        <v>#REF!</v>
      </c>
      <c r="X23" s="26" t="e">
        <f>VLOOKUP($D23,'7-НКРЕКП'!$D$20:$Q$50,X$4,0)</f>
        <v>#REF!</v>
      </c>
      <c r="Y23" s="13" t="e">
        <f>VLOOKUP($D23,'7-НКРЕКП'!$D$20:$Q$50,Y$4,0)</f>
        <v>#REF!</v>
      </c>
      <c r="Z23" s="173"/>
      <c r="AA23" s="174"/>
      <c r="AB23" s="174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6"/>
    </row>
    <row r="24" spans="1:55" ht="37.5">
      <c r="A24" s="93" t="s">
        <v>36</v>
      </c>
      <c r="B24" s="95" t="s">
        <v>422</v>
      </c>
      <c r="C24" s="77" t="s">
        <v>15</v>
      </c>
      <c r="D24" s="91" t="s">
        <v>43</v>
      </c>
      <c r="E24" s="26">
        <f>VLOOKUP($D24,'7-НКРЕКП'!$D$20:$Q$50,E$4,0)</f>
        <v>0</v>
      </c>
      <c r="F24" s="26">
        <f>VLOOKUP($D24,'7-НКРЕКП'!$D$20:$Q$50,F$4,0)</f>
        <v>0</v>
      </c>
      <c r="G24" s="26">
        <f>VLOOKUP($D24,'7-НКРЕКП'!$D$20:$Q$50,G$4,0)</f>
        <v>0</v>
      </c>
      <c r="H24" s="26">
        <f>VLOOKUP($D24,'7-НКРЕКП'!$D$20:$Q$50,H$4,0)</f>
        <v>0</v>
      </c>
      <c r="I24" s="26">
        <f>VLOOKUP($D24,'7-НКРЕКП'!$D$20:$Q$50,I$4,0)</f>
        <v>0</v>
      </c>
      <c r="J24" s="26">
        <f>VLOOKUP($D24,'7-НКРЕКП'!$D$20:$Q$50,J$4,0)</f>
        <v>0</v>
      </c>
      <c r="K24" s="26">
        <f>VLOOKUP($D24,'7-НКРЕКП'!$D$20:$Q$50,K$4,0)</f>
        <v>0</v>
      </c>
      <c r="L24" s="26">
        <f>VLOOKUP($D24,'7-НКРЕКП'!$D$20:$Q$50,L$4,0)</f>
        <v>0</v>
      </c>
      <c r="M24" s="26">
        <f>VLOOKUP($D24,'7-НКРЕКП'!$D$20:$Q$50,M$4,0)</f>
        <v>0</v>
      </c>
      <c r="N24" s="26">
        <f>VLOOKUP($D24,'7-НКРЕКП'!$D$20:$Q$50,N$4,0)</f>
        <v>0</v>
      </c>
      <c r="O24" s="26">
        <f>VLOOKUP($D24,'7-НКРЕКП'!$D$20:$Q$50,O$4,0)</f>
        <v>0</v>
      </c>
      <c r="P24" s="26">
        <f>VLOOKUP($D24,'7-НКРЕКП'!$D$20:$Q$50,P$4,0)</f>
        <v>0</v>
      </c>
      <c r="Q24" s="26">
        <f>VLOOKUP($D24,'7-НКРЕКП'!$D$20:$Q$50,Q$4,0)</f>
        <v>0</v>
      </c>
      <c r="R24" s="26" t="e">
        <f>VLOOKUP($D24,'7-НКРЕКП'!$D$20:$Q$50,R$4,0)</f>
        <v>#REF!</v>
      </c>
      <c r="S24" s="10" t="e">
        <f>VLOOKUP($D24,'7-НКРЕКП'!$D$20:$Q$50,S$4,0)</f>
        <v>#REF!</v>
      </c>
      <c r="T24" s="10" t="e">
        <f>VLOOKUP($D24,'7-НКРЕКП'!$D$20:$Q$50,T$4,0)</f>
        <v>#REF!</v>
      </c>
      <c r="U24" s="10" t="e">
        <f>VLOOKUP($D24,'7-НКРЕКП'!$D$20:$Q$50,U$4,0)</f>
        <v>#REF!</v>
      </c>
      <c r="V24" s="10" t="e">
        <f>VLOOKUP($D24,'7-НКРЕКП'!$D$20:$Q$50,V$4,0)</f>
        <v>#REF!</v>
      </c>
      <c r="W24" s="178" t="e">
        <f>VLOOKUP($D24,'7-НКРЕКП'!$D$20:$Q$50,W$4,0)</f>
        <v>#REF!</v>
      </c>
      <c r="X24" s="178" t="e">
        <f>VLOOKUP($D24,'7-НКРЕКП'!$D$20:$Q$50,X$4,0)</f>
        <v>#REF!</v>
      </c>
      <c r="Y24" s="13" t="e">
        <f>VLOOKUP($D24,'7-НКРЕКП'!$D$20:$Q$50,Y$4,0)</f>
        <v>#REF!</v>
      </c>
      <c r="Z24" s="173"/>
      <c r="AA24" s="174"/>
      <c r="AB24" s="174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6"/>
    </row>
    <row r="25" spans="1:55" ht="39">
      <c r="A25" s="93" t="s">
        <v>352</v>
      </c>
      <c r="B25" s="96" t="s">
        <v>423</v>
      </c>
      <c r="C25" s="77" t="s">
        <v>15</v>
      </c>
      <c r="D25" s="91" t="s">
        <v>46</v>
      </c>
      <c r="E25" s="26">
        <f>VLOOKUP($D25,'7-НКРЕКП'!$D$20:$Q$50,E$4,0)</f>
        <v>0</v>
      </c>
      <c r="F25" s="26">
        <f>VLOOKUP($D25,'7-НКРЕКП'!$D$20:$Q$50,F$4,0)</f>
        <v>0</v>
      </c>
      <c r="G25" s="26">
        <f>VLOOKUP($D25,'7-НКРЕКП'!$D$20:$Q$50,G$4,0)</f>
        <v>0</v>
      </c>
      <c r="H25" s="26">
        <f>VLOOKUP($D25,'7-НКРЕКП'!$D$20:$Q$50,H$4,0)</f>
        <v>0</v>
      </c>
      <c r="I25" s="26">
        <f>VLOOKUP($D25,'7-НКРЕКП'!$D$20:$Q$50,I$4,0)</f>
        <v>0</v>
      </c>
      <c r="J25" s="26">
        <f>VLOOKUP($D25,'7-НКРЕКП'!$D$20:$Q$50,J$4,0)</f>
        <v>0</v>
      </c>
      <c r="K25" s="26">
        <f>VLOOKUP($D25,'7-НКРЕКП'!$D$20:$Q$50,K$4,0)</f>
        <v>0</v>
      </c>
      <c r="L25" s="26">
        <f>VLOOKUP($D25,'7-НКРЕКП'!$D$20:$Q$50,L$4,0)</f>
        <v>0</v>
      </c>
      <c r="M25" s="26">
        <f>VLOOKUP($D25,'7-НКРЕКП'!$D$20:$Q$50,M$4,0)</f>
        <v>0</v>
      </c>
      <c r="N25" s="26">
        <f>VLOOKUP($D25,'7-НКРЕКП'!$D$20:$Q$50,N$4,0)</f>
        <v>0</v>
      </c>
      <c r="O25" s="26">
        <f>VLOOKUP($D25,'7-НКРЕКП'!$D$20:$Q$50,O$4,0)</f>
        <v>0</v>
      </c>
      <c r="P25" s="26" t="str">
        <f>VLOOKUP($D25,'7-НКРЕКП'!$D$20:$Q$50,P$4,0)</f>
        <v>Х</v>
      </c>
      <c r="Q25" s="26" t="str">
        <f>VLOOKUP($D25,'7-НКРЕКП'!$D$20:$Q$50,Q$4,0)</f>
        <v>Х</v>
      </c>
      <c r="R25" s="26" t="e">
        <f>VLOOKUP($D25,'7-НКРЕКП'!$D$20:$Q$50,R$4,0)</f>
        <v>#REF!</v>
      </c>
      <c r="S25" s="178" t="e">
        <f>VLOOKUP($D25,'7-НКРЕКП'!$D$20:$Q$50,S$4,0)</f>
        <v>#REF!</v>
      </c>
      <c r="T25" s="178" t="e">
        <f>VLOOKUP($D25,'7-НКРЕКП'!$D$20:$Q$50,T$4,0)</f>
        <v>#REF!</v>
      </c>
      <c r="U25" s="10" t="e">
        <f>VLOOKUP($D25,'7-НКРЕКП'!$D$20:$Q$50,U$4,0)</f>
        <v>#REF!</v>
      </c>
      <c r="V25" s="10" t="e">
        <f>VLOOKUP($D25,'7-НКРЕКП'!$D$20:$Q$50,V$4,0)</f>
        <v>#REF!</v>
      </c>
      <c r="W25" s="178" t="e">
        <f>VLOOKUP($D25,'7-НКРЕКП'!$D$20:$Q$50,W$4,0)</f>
        <v>#REF!</v>
      </c>
      <c r="X25" s="178" t="e">
        <f>VLOOKUP($D25,'7-НКРЕКП'!$D$20:$Q$50,X$4,0)</f>
        <v>#REF!</v>
      </c>
      <c r="Y25" s="13" t="e">
        <f>VLOOKUP($D25,'7-НКРЕКП'!$D$20:$Q$50,Y$4,0)</f>
        <v>#REF!</v>
      </c>
      <c r="Z25" s="173"/>
      <c r="AA25" s="174"/>
      <c r="AB25" s="174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6"/>
    </row>
    <row r="26" spans="1:55" ht="27.75">
      <c r="A26" s="93" t="s">
        <v>38</v>
      </c>
      <c r="B26" s="95" t="s">
        <v>603</v>
      </c>
      <c r="C26" s="77" t="s">
        <v>15</v>
      </c>
      <c r="D26" s="91" t="s">
        <v>49</v>
      </c>
      <c r="E26" s="178">
        <f>VLOOKUP($D26,'7-НКРЕКП'!$D$20:$Q$50,E$4,0)</f>
        <v>0</v>
      </c>
      <c r="F26" s="178">
        <f>VLOOKUP($D26,'7-НКРЕКП'!$D$20:$Q$50,F$4,0)</f>
        <v>0</v>
      </c>
      <c r="G26" s="178">
        <f>VLOOKUP($D26,'7-НКРЕКП'!$D$20:$Q$50,G$4,0)</f>
        <v>0</v>
      </c>
      <c r="H26" s="178">
        <f>VLOOKUP($D26,'7-НКРЕКП'!$D$20:$Q$50,H$4,0)</f>
        <v>0</v>
      </c>
      <c r="I26" s="10">
        <f>VLOOKUP($D26,'7-НКРЕКП'!$D$20:$Q$50,I$4,0)</f>
        <v>0</v>
      </c>
      <c r="J26" s="10">
        <f>VLOOKUP($D26,'7-НКРЕКП'!$D$20:$Q$50,J$4,0)</f>
        <v>0</v>
      </c>
      <c r="K26" s="178">
        <f>VLOOKUP($D26,'7-НКРЕКП'!$D$20:$Q$50,K$4,0)</f>
        <v>0</v>
      </c>
      <c r="L26" s="178">
        <f>VLOOKUP($D26,'7-НКРЕКП'!$D$20:$Q$50,L$4,0)</f>
        <v>0</v>
      </c>
      <c r="M26" s="178">
        <f>VLOOKUP($D26,'7-НКРЕКП'!$D$20:$Q$50,M$4,0)</f>
        <v>0</v>
      </c>
      <c r="N26" s="178">
        <f>VLOOKUP($D26,'7-НКРЕКП'!$D$20:$Q$50,N$4,0)</f>
        <v>0</v>
      </c>
      <c r="O26" s="10">
        <f>VLOOKUP($D26,'7-НКРЕКП'!$D$20:$Q$50,O$4,0)</f>
        <v>0</v>
      </c>
      <c r="P26" s="10" t="str">
        <f>VLOOKUP($D26,'7-НКРЕКП'!$D$20:$Q$50,P$4,0)</f>
        <v>Х</v>
      </c>
      <c r="Q26" s="178" t="str">
        <f>VLOOKUP($D26,'7-НКРЕКП'!$D$20:$Q$50,Q$4,0)</f>
        <v>Х</v>
      </c>
      <c r="R26" s="178" t="e">
        <f>VLOOKUP($D26,'7-НКРЕКП'!$D$20:$Q$50,R$4,0)</f>
        <v>#REF!</v>
      </c>
      <c r="S26" s="178" t="e">
        <f>VLOOKUP($D26,'7-НКРЕКП'!$D$20:$Q$50,S$4,0)</f>
        <v>#REF!</v>
      </c>
      <c r="T26" s="178" t="e">
        <f>VLOOKUP($D26,'7-НКРЕКП'!$D$20:$Q$50,T$4,0)</f>
        <v>#REF!</v>
      </c>
      <c r="U26" s="10" t="e">
        <f>VLOOKUP($D26,'7-НКРЕКП'!$D$20:$Q$50,U$4,0)</f>
        <v>#REF!</v>
      </c>
      <c r="V26" s="10" t="e">
        <f>VLOOKUP($D26,'7-НКРЕКП'!$D$20:$Q$50,V$4,0)</f>
        <v>#REF!</v>
      </c>
      <c r="W26" s="178" t="e">
        <f>VLOOKUP($D26,'7-НКРЕКП'!$D$20:$Q$50,W$4,0)</f>
        <v>#REF!</v>
      </c>
      <c r="X26" s="178" t="e">
        <f>VLOOKUP($D26,'7-НКРЕКП'!$D$20:$Q$50,X$4,0)</f>
        <v>#REF!</v>
      </c>
      <c r="Y26" s="13" t="e">
        <f>VLOOKUP($D26,'7-НКРЕКП'!$D$20:$Q$50,Y$4,0)</f>
        <v>#REF!</v>
      </c>
      <c r="Z26" s="173"/>
      <c r="AA26" s="174"/>
      <c r="AB26" s="174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6"/>
    </row>
    <row r="27" spans="1:55" ht="37.5">
      <c r="A27" s="93" t="s">
        <v>313</v>
      </c>
      <c r="B27" s="95" t="s">
        <v>312</v>
      </c>
      <c r="C27" s="77" t="s">
        <v>15</v>
      </c>
      <c r="D27" s="91" t="s">
        <v>51</v>
      </c>
      <c r="E27" s="178">
        <f>VLOOKUP($D27,'7-НКРЕКП'!$D$20:$Q$50,E$4,0)</f>
        <v>0</v>
      </c>
      <c r="F27" s="178">
        <f>VLOOKUP($D27,'7-НКРЕКП'!$D$20:$Q$50,F$4,0)</f>
        <v>0</v>
      </c>
      <c r="G27" s="178">
        <f>VLOOKUP($D27,'7-НКРЕКП'!$D$20:$Q$50,G$4,0)</f>
        <v>0</v>
      </c>
      <c r="H27" s="178">
        <f>VLOOKUP($D27,'7-НКРЕКП'!$D$20:$Q$50,H$4,0)</f>
        <v>0</v>
      </c>
      <c r="I27" s="10">
        <f>VLOOKUP($D27,'7-НКРЕКП'!$D$20:$Q$50,I$4,0)</f>
        <v>0</v>
      </c>
      <c r="J27" s="10">
        <f>VLOOKUP($D27,'7-НКРЕКП'!$D$20:$Q$50,J$4,0)</f>
        <v>0</v>
      </c>
      <c r="K27" s="178">
        <f>VLOOKUP($D27,'7-НКРЕКП'!$D$20:$Q$50,K$4,0)</f>
        <v>0</v>
      </c>
      <c r="L27" s="178">
        <f>VLOOKUP($D27,'7-НКРЕКП'!$D$20:$Q$50,L$4,0)</f>
        <v>0</v>
      </c>
      <c r="M27" s="178">
        <f>VLOOKUP($D27,'7-НКРЕКП'!$D$20:$Q$50,M$4,0)</f>
        <v>0</v>
      </c>
      <c r="N27" s="178">
        <f>VLOOKUP($D27,'7-НКРЕКП'!$D$20:$Q$50,N$4,0)</f>
        <v>0</v>
      </c>
      <c r="O27" s="10">
        <f>VLOOKUP($D27,'7-НКРЕКП'!$D$20:$Q$50,O$4,0)</f>
        <v>0</v>
      </c>
      <c r="P27" s="10">
        <f>VLOOKUP($D27,'7-НКРЕКП'!$D$20:$Q$50,P$4,0)</f>
        <v>0</v>
      </c>
      <c r="Q27" s="178">
        <f>VLOOKUP($D27,'7-НКРЕКП'!$D$20:$Q$50,Q$4,0)</f>
        <v>0</v>
      </c>
      <c r="R27" s="178" t="e">
        <f>VLOOKUP($D27,'7-НКРЕКП'!$D$20:$Q$50,R$4,0)</f>
        <v>#REF!</v>
      </c>
      <c r="S27" s="178" t="e">
        <f>VLOOKUP($D27,'7-НКРЕКП'!$D$20:$Q$50,S$4,0)</f>
        <v>#REF!</v>
      </c>
      <c r="T27" s="178" t="e">
        <f>VLOOKUP($D27,'7-НКРЕКП'!$D$20:$Q$50,T$4,0)</f>
        <v>#REF!</v>
      </c>
      <c r="U27" s="10" t="e">
        <f>VLOOKUP($D27,'7-НКРЕКП'!$D$20:$Q$50,U$4,0)</f>
        <v>#REF!</v>
      </c>
      <c r="V27" s="10" t="e">
        <f>VLOOKUP($D27,'7-НКРЕКП'!$D$20:$Q$50,V$4,0)</f>
        <v>#REF!</v>
      </c>
      <c r="W27" s="178" t="e">
        <f>VLOOKUP($D27,'7-НКРЕКП'!$D$20:$Q$50,W$4,0)</f>
        <v>#REF!</v>
      </c>
      <c r="X27" s="178" t="e">
        <f>VLOOKUP($D27,'7-НКРЕКП'!$D$20:$Q$50,X$4,0)</f>
        <v>#REF!</v>
      </c>
      <c r="Y27" s="13" t="e">
        <f>VLOOKUP($D27,'7-НКРЕКП'!$D$20:$Q$50,Y$4,0)</f>
        <v>#REF!</v>
      </c>
      <c r="Z27" s="173"/>
      <c r="AA27" s="174"/>
      <c r="AB27" s="174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6"/>
    </row>
    <row r="28" spans="1:55" ht="27.75">
      <c r="A28" s="93" t="s">
        <v>314</v>
      </c>
      <c r="B28" s="95" t="s">
        <v>114</v>
      </c>
      <c r="C28" s="77" t="s">
        <v>15</v>
      </c>
      <c r="D28" s="91" t="s">
        <v>54</v>
      </c>
      <c r="E28" s="178">
        <f>VLOOKUP($D28,'7-НКРЕКП'!$D$20:$Q$50,E$4,0)</f>
        <v>0</v>
      </c>
      <c r="F28" s="178">
        <f>VLOOKUP($D28,'7-НКРЕКП'!$D$20:$Q$50,F$4,0)</f>
        <v>0</v>
      </c>
      <c r="G28" s="178">
        <f>VLOOKUP($D28,'7-НКРЕКП'!$D$20:$Q$50,G$4,0)</f>
        <v>0</v>
      </c>
      <c r="H28" s="178">
        <f>VLOOKUP($D28,'7-НКРЕКП'!$D$20:$Q$50,H$4,0)</f>
        <v>0</v>
      </c>
      <c r="I28" s="10">
        <f>VLOOKUP($D28,'7-НКРЕКП'!$D$20:$Q$50,I$4,0)</f>
        <v>0</v>
      </c>
      <c r="J28" s="10">
        <f>VLOOKUP($D28,'7-НКРЕКП'!$D$20:$Q$50,J$4,0)</f>
        <v>0</v>
      </c>
      <c r="K28" s="178">
        <f>VLOOKUP($D28,'7-НКРЕКП'!$D$20:$Q$50,K$4,0)</f>
        <v>0</v>
      </c>
      <c r="L28" s="178">
        <f>VLOOKUP($D28,'7-НКРЕКП'!$D$20:$Q$50,L$4,0)</f>
        <v>0</v>
      </c>
      <c r="M28" s="178">
        <f>VLOOKUP($D28,'7-НКРЕКП'!$D$20:$Q$50,M$4,0)</f>
        <v>0</v>
      </c>
      <c r="N28" s="178">
        <f>VLOOKUP($D28,'7-НКРЕКП'!$D$20:$Q$50,N$4,0)</f>
        <v>0</v>
      </c>
      <c r="O28" s="10">
        <f>VLOOKUP($D28,'7-НКРЕКП'!$D$20:$Q$50,O$4,0)</f>
        <v>0</v>
      </c>
      <c r="P28" s="10">
        <f>VLOOKUP($D28,'7-НКРЕКП'!$D$20:$Q$50,P$4,0)</f>
        <v>0</v>
      </c>
      <c r="Q28" s="178">
        <f>VLOOKUP($D28,'7-НКРЕКП'!$D$20:$Q$50,Q$4,0)</f>
        <v>0</v>
      </c>
      <c r="R28" s="178" t="e">
        <f>VLOOKUP($D28,'7-НКРЕКП'!$D$20:$Q$50,R$4,0)</f>
        <v>#REF!</v>
      </c>
      <c r="S28" s="178" t="e">
        <f>VLOOKUP($D28,'7-НКРЕКП'!$D$20:$Q$50,S$4,0)</f>
        <v>#REF!</v>
      </c>
      <c r="T28" s="178" t="e">
        <f>VLOOKUP($D28,'7-НКРЕКП'!$D$20:$Q$50,T$4,0)</f>
        <v>#REF!</v>
      </c>
      <c r="U28" s="10" t="e">
        <f>VLOOKUP($D28,'7-НКРЕКП'!$D$20:$Q$50,U$4,0)</f>
        <v>#REF!</v>
      </c>
      <c r="V28" s="10" t="e">
        <f>VLOOKUP($D28,'7-НКРЕКП'!$D$20:$Q$50,V$4,0)</f>
        <v>#REF!</v>
      </c>
      <c r="W28" s="178" t="e">
        <f>VLOOKUP($D28,'7-НКРЕКП'!$D$20:$Q$50,W$4,0)</f>
        <v>#REF!</v>
      </c>
      <c r="X28" s="178" t="e">
        <f>VLOOKUP($D28,'7-НКРЕКП'!$D$20:$Q$50,X$4,0)</f>
        <v>#REF!</v>
      </c>
      <c r="Y28" s="13" t="e">
        <f>VLOOKUP($D28,'7-НКРЕКП'!$D$20:$Q$50,Y$4,0)</f>
        <v>#REF!</v>
      </c>
      <c r="Z28" s="173"/>
      <c r="AA28" s="174"/>
      <c r="AB28" s="174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6"/>
    </row>
    <row r="29" spans="1:55" ht="27.75">
      <c r="A29" s="93" t="s">
        <v>41</v>
      </c>
      <c r="B29" s="96" t="s">
        <v>42</v>
      </c>
      <c r="C29" s="77" t="s">
        <v>15</v>
      </c>
      <c r="D29" s="91" t="s">
        <v>57</v>
      </c>
      <c r="E29" s="178">
        <f>VLOOKUP($D29,'7-НКРЕКП'!$D$20:$Q$50,E$4,0)</f>
        <v>0</v>
      </c>
      <c r="F29" s="178">
        <f>VLOOKUP($D29,'7-НКРЕКП'!$D$20:$Q$50,F$4,0)</f>
        <v>0</v>
      </c>
      <c r="G29" s="178">
        <f>VLOOKUP($D29,'7-НКРЕКП'!$D$20:$Q$50,G$4,0)</f>
        <v>0</v>
      </c>
      <c r="H29" s="178">
        <f>VLOOKUP($D29,'7-НКРЕКП'!$D$20:$Q$50,H$4,0)</f>
        <v>0</v>
      </c>
      <c r="I29" s="10">
        <f>VLOOKUP($D29,'7-НКРЕКП'!$D$20:$Q$50,I$4,0)</f>
        <v>0</v>
      </c>
      <c r="J29" s="10">
        <f>VLOOKUP($D29,'7-НКРЕКП'!$D$20:$Q$50,J$4,0)</f>
        <v>0</v>
      </c>
      <c r="K29" s="178">
        <f>VLOOKUP($D29,'7-НКРЕКП'!$D$20:$Q$50,K$4,0)</f>
        <v>0</v>
      </c>
      <c r="L29" s="178">
        <f>VLOOKUP($D29,'7-НКРЕКП'!$D$20:$Q$50,L$4,0)</f>
        <v>0</v>
      </c>
      <c r="M29" s="178">
        <f>VLOOKUP($D29,'7-НКРЕКП'!$D$20:$Q$50,M$4,0)</f>
        <v>0</v>
      </c>
      <c r="N29" s="178">
        <f>VLOOKUP($D29,'7-НКРЕКП'!$D$20:$Q$50,N$4,0)</f>
        <v>0</v>
      </c>
      <c r="O29" s="10">
        <f>VLOOKUP($D29,'7-НКРЕКП'!$D$20:$Q$50,O$4,0)</f>
        <v>0</v>
      </c>
      <c r="P29" s="10">
        <f>VLOOKUP($D29,'7-НКРЕКП'!$D$20:$Q$50,P$4,0)</f>
        <v>0</v>
      </c>
      <c r="Q29" s="178">
        <f>VLOOKUP($D29,'7-НКРЕКП'!$D$20:$Q$50,Q$4,0)</f>
        <v>0</v>
      </c>
      <c r="R29" s="178" t="e">
        <f>VLOOKUP($D29,'7-НКРЕКП'!$D$20:$Q$50,R$4,0)</f>
        <v>#REF!</v>
      </c>
      <c r="S29" s="178" t="e">
        <f>VLOOKUP($D29,'7-НКРЕКП'!$D$20:$Q$50,S$4,0)</f>
        <v>#REF!</v>
      </c>
      <c r="T29" s="178" t="e">
        <f>VLOOKUP($D29,'7-НКРЕКП'!$D$20:$Q$50,T$4,0)</f>
        <v>#REF!</v>
      </c>
      <c r="U29" s="10" t="e">
        <f>VLOOKUP($D29,'7-НКРЕКП'!$D$20:$Q$50,U$4,0)</f>
        <v>#REF!</v>
      </c>
      <c r="V29" s="10" t="e">
        <f>VLOOKUP($D29,'7-НКРЕКП'!$D$20:$Q$50,V$4,0)</f>
        <v>#REF!</v>
      </c>
      <c r="W29" s="178" t="e">
        <f>VLOOKUP($D29,'7-НКРЕКП'!$D$20:$Q$50,W$4,0)</f>
        <v>#REF!</v>
      </c>
      <c r="X29" s="178" t="e">
        <f>VLOOKUP($D29,'7-НКРЕКП'!$D$20:$Q$50,X$4,0)</f>
        <v>#REF!</v>
      </c>
      <c r="Y29" s="13" t="e">
        <f>VLOOKUP($D29,'7-НКРЕКП'!$D$20:$Q$50,Y$4,0)</f>
        <v>#REF!</v>
      </c>
      <c r="Z29" s="173"/>
      <c r="AA29" s="174"/>
      <c r="AB29" s="174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6"/>
    </row>
    <row r="30" spans="1:55" ht="27.75">
      <c r="A30" s="93" t="s">
        <v>44</v>
      </c>
      <c r="B30" s="96" t="s">
        <v>45</v>
      </c>
      <c r="C30" s="77" t="s">
        <v>15</v>
      </c>
      <c r="D30" s="91" t="s">
        <v>59</v>
      </c>
      <c r="E30" s="178">
        <f>VLOOKUP($D30,'7-НКРЕКП'!$D$20:$Q$50,E$4,0)</f>
        <v>0</v>
      </c>
      <c r="F30" s="178">
        <f>VLOOKUP($D30,'7-НКРЕКП'!$D$20:$Q$50,F$4,0)</f>
        <v>0</v>
      </c>
      <c r="G30" s="178">
        <f>VLOOKUP($D30,'7-НКРЕКП'!$D$20:$Q$50,G$4,0)</f>
        <v>0</v>
      </c>
      <c r="H30" s="178">
        <f>VLOOKUP($D30,'7-НКРЕКП'!$D$20:$Q$50,H$4,0)</f>
        <v>0</v>
      </c>
      <c r="I30" s="10">
        <f>VLOOKUP($D30,'7-НКРЕКП'!$D$20:$Q$50,I$4,0)</f>
        <v>0</v>
      </c>
      <c r="J30" s="10">
        <f>VLOOKUP($D30,'7-НКРЕКП'!$D$20:$Q$50,J$4,0)</f>
        <v>0</v>
      </c>
      <c r="K30" s="178">
        <f>VLOOKUP($D30,'7-НКРЕКП'!$D$20:$Q$50,K$4,0)</f>
        <v>0</v>
      </c>
      <c r="L30" s="178">
        <f>VLOOKUP($D30,'7-НКРЕКП'!$D$20:$Q$50,L$4,0)</f>
        <v>0</v>
      </c>
      <c r="M30" s="178">
        <f>VLOOKUP($D30,'7-НКРЕКП'!$D$20:$Q$50,M$4,0)</f>
        <v>0</v>
      </c>
      <c r="N30" s="178">
        <f>VLOOKUP($D30,'7-НКРЕКП'!$D$20:$Q$50,N$4,0)</f>
        <v>0</v>
      </c>
      <c r="O30" s="10">
        <f>VLOOKUP($D30,'7-НКРЕКП'!$D$20:$Q$50,O$4,0)</f>
        <v>0</v>
      </c>
      <c r="P30" s="10">
        <f>VLOOKUP($D30,'7-НКРЕКП'!$D$20:$Q$50,P$4,0)</f>
        <v>0</v>
      </c>
      <c r="Q30" s="178">
        <f>VLOOKUP($D30,'7-НКРЕКП'!$D$20:$Q$50,Q$4,0)</f>
        <v>0</v>
      </c>
      <c r="R30" s="178" t="e">
        <f>VLOOKUP($D30,'7-НКРЕКП'!$D$20:$Q$50,R$4,0)</f>
        <v>#REF!</v>
      </c>
      <c r="S30" s="178" t="e">
        <f>VLOOKUP($D30,'7-НКРЕКП'!$D$20:$Q$50,S$4,0)</f>
        <v>#REF!</v>
      </c>
      <c r="T30" s="178" t="e">
        <f>VLOOKUP($D30,'7-НКРЕКП'!$D$20:$Q$50,T$4,0)</f>
        <v>#REF!</v>
      </c>
      <c r="U30" s="10" t="e">
        <f>VLOOKUP($D30,'7-НКРЕКП'!$D$20:$Q$50,U$4,0)</f>
        <v>#REF!</v>
      </c>
      <c r="V30" s="10" t="e">
        <f>VLOOKUP($D30,'7-НКРЕКП'!$D$20:$Q$50,V$4,0)</f>
        <v>#REF!</v>
      </c>
      <c r="W30" s="178" t="e">
        <f>VLOOKUP($D30,'7-НКРЕКП'!$D$20:$Q$50,W$4,0)</f>
        <v>#REF!</v>
      </c>
      <c r="X30" s="178" t="e">
        <f>VLOOKUP($D30,'7-НКРЕКП'!$D$20:$Q$50,X$4,0)</f>
        <v>#REF!</v>
      </c>
      <c r="Y30" s="13" t="e">
        <f>VLOOKUP($D30,'7-НКРЕКП'!$D$20:$Q$50,Y$4,0)</f>
        <v>#REF!</v>
      </c>
      <c r="Z30" s="173"/>
      <c r="AA30" s="174"/>
      <c r="AB30" s="174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6"/>
    </row>
    <row r="31" spans="1:55" ht="27.75">
      <c r="A31" s="93" t="s">
        <v>47</v>
      </c>
      <c r="B31" s="96" t="s">
        <v>48</v>
      </c>
      <c r="C31" s="77" t="s">
        <v>15</v>
      </c>
      <c r="D31" s="91" t="s">
        <v>61</v>
      </c>
      <c r="E31" s="178">
        <f>VLOOKUP($D31,'7-НКРЕКП'!$D$20:$Q$50,E$4,0)</f>
        <v>0</v>
      </c>
      <c r="F31" s="178">
        <f>VLOOKUP($D31,'7-НКРЕКП'!$D$20:$Q$50,F$4,0)</f>
        <v>0</v>
      </c>
      <c r="G31" s="178">
        <f>VLOOKUP($D31,'7-НКРЕКП'!$D$20:$Q$50,G$4,0)</f>
        <v>0</v>
      </c>
      <c r="H31" s="178">
        <f>VLOOKUP($D31,'7-НКРЕКП'!$D$20:$Q$50,H$4,0)</f>
        <v>0</v>
      </c>
      <c r="I31" s="10">
        <f>VLOOKUP($D31,'7-НКРЕКП'!$D$20:$Q$50,I$4,0)</f>
        <v>0</v>
      </c>
      <c r="J31" s="10">
        <f>VLOOKUP($D31,'7-НКРЕКП'!$D$20:$Q$50,J$4,0)</f>
        <v>0</v>
      </c>
      <c r="K31" s="178">
        <f>VLOOKUP($D31,'7-НКРЕКП'!$D$20:$Q$50,K$4,0)</f>
        <v>0</v>
      </c>
      <c r="L31" s="178">
        <f>VLOOKUP($D31,'7-НКРЕКП'!$D$20:$Q$50,L$4,0)</f>
        <v>0</v>
      </c>
      <c r="M31" s="178">
        <f>VLOOKUP($D31,'7-НКРЕКП'!$D$20:$Q$50,M$4,0)</f>
        <v>0</v>
      </c>
      <c r="N31" s="178">
        <f>VLOOKUP($D31,'7-НКРЕКП'!$D$20:$Q$50,N$4,0)</f>
        <v>0</v>
      </c>
      <c r="O31" s="10">
        <f>VLOOKUP($D31,'7-НКРЕКП'!$D$20:$Q$50,O$4,0)</f>
        <v>0</v>
      </c>
      <c r="P31" s="10" t="str">
        <f>VLOOKUP($D31,'7-НКРЕКП'!$D$20:$Q$50,P$4,0)</f>
        <v>Х</v>
      </c>
      <c r="Q31" s="178" t="str">
        <f>VLOOKUP($D31,'7-НКРЕКП'!$D$20:$Q$50,Q$4,0)</f>
        <v>Х</v>
      </c>
      <c r="R31" s="178" t="e">
        <f>VLOOKUP($D31,'7-НКРЕКП'!$D$20:$Q$50,R$4,0)</f>
        <v>#REF!</v>
      </c>
      <c r="S31" s="178" t="e">
        <f>VLOOKUP($D31,'7-НКРЕКП'!$D$20:$Q$50,S$4,0)</f>
        <v>#REF!</v>
      </c>
      <c r="T31" s="178" t="e">
        <f>VLOOKUP($D31,'7-НКРЕКП'!$D$20:$Q$50,T$4,0)</f>
        <v>#REF!</v>
      </c>
      <c r="U31" s="10" t="e">
        <f>VLOOKUP($D31,'7-НКРЕКП'!$D$20:$Q$50,U$4,0)</f>
        <v>#REF!</v>
      </c>
      <c r="V31" s="10" t="e">
        <f>VLOOKUP($D31,'7-НКРЕКП'!$D$20:$Q$50,V$4,0)</f>
        <v>#REF!</v>
      </c>
      <c r="W31" s="178" t="e">
        <f>VLOOKUP($D31,'7-НКРЕКП'!$D$20:$Q$50,W$4,0)</f>
        <v>#REF!</v>
      </c>
      <c r="X31" s="178" t="e">
        <f>VLOOKUP($D31,'7-НКРЕКП'!$D$20:$Q$50,X$4,0)</f>
        <v>#REF!</v>
      </c>
      <c r="Y31" s="13" t="e">
        <f>VLOOKUP($D31,'7-НКРЕКП'!$D$20:$Q$50,Y$4,0)</f>
        <v>#REF!</v>
      </c>
      <c r="Z31" s="173"/>
      <c r="AA31" s="174"/>
      <c r="AB31" s="174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6"/>
    </row>
    <row r="32" spans="1:55" ht="27.75">
      <c r="A32" s="93" t="s">
        <v>50</v>
      </c>
      <c r="B32" s="96" t="s">
        <v>115</v>
      </c>
      <c r="C32" s="77" t="s">
        <v>15</v>
      </c>
      <c r="D32" s="91" t="s">
        <v>63</v>
      </c>
      <c r="E32" s="10">
        <f>VLOOKUP($D32,'7-НКРЕКП'!$D$20:$Q$50,E$4,0)</f>
        <v>0</v>
      </c>
      <c r="F32" s="10">
        <f>VLOOKUP($D32,'7-НКРЕКП'!$D$20:$Q$50,F$4,0)</f>
        <v>0</v>
      </c>
      <c r="G32" s="10">
        <f>VLOOKUP($D32,'7-НКРЕКП'!$D$20:$Q$50,G$4,0)</f>
        <v>0</v>
      </c>
      <c r="H32" s="10">
        <f>VLOOKUP($D32,'7-НКРЕКП'!$D$20:$Q$50,H$4,0)</f>
        <v>0</v>
      </c>
      <c r="I32" s="10">
        <f>VLOOKUP($D32,'7-НКРЕКП'!$D$20:$Q$50,I$4,0)</f>
        <v>0</v>
      </c>
      <c r="J32" s="10">
        <f>VLOOKUP($D32,'7-НКРЕКП'!$D$20:$Q$50,J$4,0)</f>
        <v>0</v>
      </c>
      <c r="K32" s="10">
        <f>VLOOKUP($D32,'7-НКРЕКП'!$D$20:$Q$50,K$4,0)</f>
        <v>0</v>
      </c>
      <c r="L32" s="10">
        <f>VLOOKUP($D32,'7-НКРЕКП'!$D$20:$Q$50,L$4,0)</f>
        <v>0</v>
      </c>
      <c r="M32" s="10">
        <f>VLOOKUP($D32,'7-НКРЕКП'!$D$20:$Q$50,M$4,0)</f>
        <v>0</v>
      </c>
      <c r="N32" s="10">
        <f>VLOOKUP($D32,'7-НКРЕКП'!$D$20:$Q$50,N$4,0)</f>
        <v>0</v>
      </c>
      <c r="O32" s="10">
        <f>VLOOKUP($D32,'7-НКРЕКП'!$D$20:$Q$50,O$4,0)</f>
        <v>0</v>
      </c>
      <c r="P32" s="10" t="str">
        <f>VLOOKUP($D32,'7-НКРЕКП'!$D$20:$Q$50,P$4,0)</f>
        <v>Х</v>
      </c>
      <c r="Q32" s="10" t="str">
        <f>VLOOKUP($D32,'7-НКРЕКП'!$D$20:$Q$50,Q$4,0)</f>
        <v>Х</v>
      </c>
      <c r="R32" s="10" t="e">
        <f>VLOOKUP($D32,'7-НКРЕКП'!$D$20:$Q$50,R$4,0)</f>
        <v>#REF!</v>
      </c>
      <c r="S32" s="10" t="e">
        <f>VLOOKUP($D32,'7-НКРЕКП'!$D$20:$Q$50,S$4,0)</f>
        <v>#REF!</v>
      </c>
      <c r="T32" s="10" t="e">
        <f>VLOOKUP($D32,'7-НКРЕКП'!$D$20:$Q$50,T$4,0)</f>
        <v>#REF!</v>
      </c>
      <c r="U32" s="10" t="e">
        <f>VLOOKUP($D32,'7-НКРЕКП'!$D$20:$Q$50,U$4,0)</f>
        <v>#REF!</v>
      </c>
      <c r="V32" s="10" t="e">
        <f>VLOOKUP($D32,'7-НКРЕКП'!$D$20:$Q$50,V$4,0)</f>
        <v>#REF!</v>
      </c>
      <c r="W32" s="10" t="e">
        <f>VLOOKUP($D32,'7-НКРЕКП'!$D$20:$Q$50,W$4,0)</f>
        <v>#REF!</v>
      </c>
      <c r="X32" s="10" t="e">
        <f>VLOOKUP($D32,'7-НКРЕКП'!$D$20:$Q$50,X$4,0)</f>
        <v>#REF!</v>
      </c>
      <c r="Y32" s="13" t="e">
        <f>VLOOKUP($D32,'7-НКРЕКП'!$D$20:$Q$50,Y$4,0)</f>
        <v>#REF!</v>
      </c>
      <c r="Z32" s="173"/>
      <c r="AA32" s="174"/>
      <c r="AB32" s="174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6"/>
    </row>
    <row r="33" spans="1:55" ht="27.75">
      <c r="A33" s="93" t="s">
        <v>116</v>
      </c>
      <c r="B33" s="95" t="s">
        <v>117</v>
      </c>
      <c r="C33" s="77" t="s">
        <v>15</v>
      </c>
      <c r="D33" s="91" t="s">
        <v>66</v>
      </c>
      <c r="E33" s="178">
        <f>VLOOKUP($D33,'7-НКРЕКП'!$D$20:$Q$50,E$4,0)</f>
        <v>0</v>
      </c>
      <c r="F33" s="178">
        <f>VLOOKUP($D33,'7-НКРЕКП'!$D$20:$Q$50,F$4,0)</f>
        <v>0</v>
      </c>
      <c r="G33" s="178">
        <f>VLOOKUP($D33,'7-НКРЕКП'!$D$20:$Q$50,G$4,0)</f>
        <v>0</v>
      </c>
      <c r="H33" s="178">
        <f>VLOOKUP($D33,'7-НКРЕКП'!$D$20:$Q$50,H$4,0)</f>
        <v>0</v>
      </c>
      <c r="I33" s="10">
        <f>VLOOKUP($D33,'7-НКРЕКП'!$D$20:$Q$50,I$4,0)</f>
        <v>0</v>
      </c>
      <c r="J33" s="10">
        <f>VLOOKUP($D33,'7-НКРЕКП'!$D$20:$Q$50,J$4,0)</f>
        <v>0</v>
      </c>
      <c r="K33" s="178">
        <f>VLOOKUP($D33,'7-НКРЕКП'!$D$20:$Q$50,K$4,0)</f>
        <v>0</v>
      </c>
      <c r="L33" s="178">
        <f>VLOOKUP($D33,'7-НКРЕКП'!$D$20:$Q$50,L$4,0)</f>
        <v>0</v>
      </c>
      <c r="M33" s="178">
        <f>VLOOKUP($D33,'7-НКРЕКП'!$D$20:$Q$50,M$4,0)</f>
        <v>0</v>
      </c>
      <c r="N33" s="178">
        <f>VLOOKUP($D33,'7-НКРЕКП'!$D$20:$Q$50,N$4,0)</f>
        <v>0</v>
      </c>
      <c r="O33" s="10">
        <f>VLOOKUP($D33,'7-НКРЕКП'!$D$20:$Q$50,O$4,0)</f>
        <v>0</v>
      </c>
      <c r="P33" s="10" t="str">
        <f>VLOOKUP($D33,'7-НКРЕКП'!$D$20:$Q$50,P$4,0)</f>
        <v>Х</v>
      </c>
      <c r="Q33" s="178" t="str">
        <f>VLOOKUP($D33,'7-НКРЕКП'!$D$20:$Q$50,Q$4,0)</f>
        <v>Х</v>
      </c>
      <c r="R33" s="178" t="e">
        <f>VLOOKUP($D33,'7-НКРЕКП'!$D$20:$Q$50,R$4,0)</f>
        <v>#REF!</v>
      </c>
      <c r="S33" s="178" t="e">
        <f>VLOOKUP($D33,'7-НКРЕКП'!$D$20:$Q$50,S$4,0)</f>
        <v>#REF!</v>
      </c>
      <c r="T33" s="178" t="e">
        <f>VLOOKUP($D33,'7-НКРЕКП'!$D$20:$Q$50,T$4,0)</f>
        <v>#REF!</v>
      </c>
      <c r="U33" s="10" t="e">
        <f>VLOOKUP($D33,'7-НКРЕКП'!$D$20:$Q$50,U$4,0)</f>
        <v>#REF!</v>
      </c>
      <c r="V33" s="10" t="e">
        <f>VLOOKUP($D33,'7-НКРЕКП'!$D$20:$Q$50,V$4,0)</f>
        <v>#REF!</v>
      </c>
      <c r="W33" s="178" t="e">
        <f>VLOOKUP($D33,'7-НКРЕКП'!$D$20:$Q$50,W$4,0)</f>
        <v>#REF!</v>
      </c>
      <c r="X33" s="178" t="e">
        <f>VLOOKUP($D33,'7-НКРЕКП'!$D$20:$Q$50,X$4,0)</f>
        <v>#REF!</v>
      </c>
      <c r="Y33" s="13" t="e">
        <f>VLOOKUP($D33,'7-НКРЕКП'!$D$20:$Q$50,Y$4,0)</f>
        <v>#REF!</v>
      </c>
      <c r="Z33" s="173"/>
      <c r="AA33" s="174"/>
      <c r="AB33" s="174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6"/>
    </row>
    <row r="34" spans="1:55" ht="27.75">
      <c r="A34" s="93" t="s">
        <v>118</v>
      </c>
      <c r="B34" s="95" t="s">
        <v>411</v>
      </c>
      <c r="C34" s="77" t="s">
        <v>15</v>
      </c>
      <c r="D34" s="91" t="s">
        <v>615</v>
      </c>
      <c r="E34" s="26" t="e">
        <f>VLOOKUP($D34,'7-НКРЕКП'!$D$20:$Q$50,E$4,0)</f>
        <v>#N/A</v>
      </c>
      <c r="F34" s="26" t="e">
        <f>VLOOKUP($D34,'7-НКРЕКП'!$D$20:$Q$50,F$4,0)</f>
        <v>#N/A</v>
      </c>
      <c r="G34" s="26" t="e">
        <f>VLOOKUP($D34,'7-НКРЕКП'!$D$20:$Q$50,G$4,0)</f>
        <v>#N/A</v>
      </c>
      <c r="H34" s="26" t="e">
        <f>VLOOKUP($D34,'7-НКРЕКП'!$D$20:$Q$50,H$4,0)</f>
        <v>#N/A</v>
      </c>
      <c r="I34" s="26" t="e">
        <f>VLOOKUP($D34,'7-НКРЕКП'!$D$20:$Q$50,I$4,0)</f>
        <v>#N/A</v>
      </c>
      <c r="J34" s="26" t="e">
        <f>VLOOKUP($D34,'7-НКРЕКП'!$D$20:$Q$50,J$4,0)</f>
        <v>#N/A</v>
      </c>
      <c r="K34" s="178" t="e">
        <f>VLOOKUP($D34,'7-НКРЕКП'!$D$20:$Q$50,K$4,0)</f>
        <v>#N/A</v>
      </c>
      <c r="L34" s="178" t="e">
        <f>VLOOKUP($D34,'7-НКРЕКП'!$D$20:$Q$50,L$4,0)</f>
        <v>#N/A</v>
      </c>
      <c r="M34" s="26" t="e">
        <f>VLOOKUP($D34,'7-НКРЕКП'!$D$20:$Q$50,M$4,0)</f>
        <v>#N/A</v>
      </c>
      <c r="N34" s="26" t="e">
        <f>VLOOKUP($D34,'7-НКРЕКП'!$D$20:$Q$50,N$4,0)</f>
        <v>#N/A</v>
      </c>
      <c r="O34" s="10" t="e">
        <f>VLOOKUP($D34,'7-НКРЕКП'!$D$20:$Q$50,O$4,0)</f>
        <v>#N/A</v>
      </c>
      <c r="P34" s="10" t="e">
        <f>VLOOKUP($D34,'7-НКРЕКП'!$D$20:$Q$50,P$4,0)</f>
        <v>#N/A</v>
      </c>
      <c r="Q34" s="26" t="e">
        <f>VLOOKUP($D34,'7-НКРЕКП'!$D$20:$Q$50,Q$4,0)</f>
        <v>#N/A</v>
      </c>
      <c r="R34" s="26" t="e">
        <f>VLOOKUP($D34,'7-НКРЕКП'!$D$20:$Q$50,R$4,0)</f>
        <v>#N/A</v>
      </c>
      <c r="S34" s="26" t="e">
        <f>VLOOKUP($D34,'7-НКРЕКП'!$D$20:$Q$50,S$4,0)</f>
        <v>#N/A</v>
      </c>
      <c r="T34" s="26" t="e">
        <f>VLOOKUP($D34,'7-НКРЕКП'!$D$20:$Q$50,T$4,0)</f>
        <v>#N/A</v>
      </c>
      <c r="U34" s="26" t="e">
        <f>VLOOKUP($D34,'7-НКРЕКП'!$D$20:$Q$50,U$4,0)</f>
        <v>#N/A</v>
      </c>
      <c r="V34" s="26" t="e">
        <f>VLOOKUP($D34,'7-НКРЕКП'!$D$20:$Q$50,V$4,0)</f>
        <v>#N/A</v>
      </c>
      <c r="W34" s="26" t="e">
        <f>VLOOKUP($D34,'7-НКРЕКП'!$D$20:$Q$50,W$4,0)</f>
        <v>#N/A</v>
      </c>
      <c r="X34" s="26" t="e">
        <f>VLOOKUP($D34,'7-НКРЕКП'!$D$20:$Q$50,X$4,0)</f>
        <v>#N/A</v>
      </c>
      <c r="Y34" s="13" t="e">
        <f>VLOOKUP($D34,'7-НКРЕКП'!$D$20:$Q$50,Y$4,0)</f>
        <v>#N/A</v>
      </c>
      <c r="Z34" s="173"/>
      <c r="AA34" s="174"/>
      <c r="AB34" s="174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6"/>
    </row>
    <row r="35" spans="1:55" ht="27.75">
      <c r="A35" s="93" t="s">
        <v>119</v>
      </c>
      <c r="B35" s="95" t="s">
        <v>114</v>
      </c>
      <c r="C35" s="77" t="s">
        <v>15</v>
      </c>
      <c r="D35" s="91" t="s">
        <v>616</v>
      </c>
      <c r="E35" s="178" t="e">
        <f>VLOOKUP($D35,'7-НКРЕКП'!$D$20:$Q$50,E$4,0)</f>
        <v>#N/A</v>
      </c>
      <c r="F35" s="178" t="e">
        <f>VLOOKUP($D35,'7-НКРЕКП'!$D$20:$Q$50,F$4,0)</f>
        <v>#N/A</v>
      </c>
      <c r="G35" s="178" t="e">
        <f>VLOOKUP($D35,'7-НКРЕКП'!$D$20:$Q$50,G$4,0)</f>
        <v>#N/A</v>
      </c>
      <c r="H35" s="178" t="e">
        <f>VLOOKUP($D35,'7-НКРЕКП'!$D$20:$Q$50,H$4,0)</f>
        <v>#N/A</v>
      </c>
      <c r="I35" s="10" t="e">
        <f>VLOOKUP($D35,'7-НКРЕКП'!$D$20:$Q$50,I$4,0)</f>
        <v>#N/A</v>
      </c>
      <c r="J35" s="10" t="e">
        <f>VLOOKUP($D35,'7-НКРЕКП'!$D$20:$Q$50,J$4,0)</f>
        <v>#N/A</v>
      </c>
      <c r="K35" s="178" t="e">
        <f>VLOOKUP($D35,'7-НКРЕКП'!$D$20:$Q$50,K$4,0)</f>
        <v>#N/A</v>
      </c>
      <c r="L35" s="178" t="e">
        <f>VLOOKUP($D35,'7-НКРЕКП'!$D$20:$Q$50,L$4,0)</f>
        <v>#N/A</v>
      </c>
      <c r="M35" s="178" t="e">
        <f>VLOOKUP($D35,'7-НКРЕКП'!$D$20:$Q$50,M$4,0)</f>
        <v>#N/A</v>
      </c>
      <c r="N35" s="178" t="e">
        <f>VLOOKUP($D35,'7-НКРЕКП'!$D$20:$Q$50,N$4,0)</f>
        <v>#N/A</v>
      </c>
      <c r="O35" s="10" t="e">
        <f>VLOOKUP($D35,'7-НКРЕКП'!$D$20:$Q$50,O$4,0)</f>
        <v>#N/A</v>
      </c>
      <c r="P35" s="10" t="e">
        <f>VLOOKUP($D35,'7-НКРЕКП'!$D$20:$Q$50,P$4,0)</f>
        <v>#N/A</v>
      </c>
      <c r="Q35" s="178" t="e">
        <f>VLOOKUP($D35,'7-НКРЕКП'!$D$20:$Q$50,Q$4,0)</f>
        <v>#N/A</v>
      </c>
      <c r="R35" s="178" t="e">
        <f>VLOOKUP($D35,'7-НКРЕКП'!$D$20:$Q$50,R$4,0)</f>
        <v>#N/A</v>
      </c>
      <c r="S35" s="178" t="e">
        <f>VLOOKUP($D35,'7-НКРЕКП'!$D$20:$Q$50,S$4,0)</f>
        <v>#N/A</v>
      </c>
      <c r="T35" s="178" t="e">
        <f>VLOOKUP($D35,'7-НКРЕКП'!$D$20:$Q$50,T$4,0)</f>
        <v>#N/A</v>
      </c>
      <c r="U35" s="10" t="e">
        <f>VLOOKUP($D35,'7-НКРЕКП'!$D$20:$Q$50,U$4,0)</f>
        <v>#N/A</v>
      </c>
      <c r="V35" s="10" t="e">
        <f>VLOOKUP($D35,'7-НКРЕКП'!$D$20:$Q$50,V$4,0)</f>
        <v>#N/A</v>
      </c>
      <c r="W35" s="178" t="e">
        <f>VLOOKUP($D35,'7-НКРЕКП'!$D$20:$Q$50,W$4,0)</f>
        <v>#N/A</v>
      </c>
      <c r="X35" s="178" t="e">
        <f>VLOOKUP($D35,'7-НКРЕКП'!$D$20:$Q$50,X$4,0)</f>
        <v>#N/A</v>
      </c>
      <c r="Y35" s="13" t="e">
        <f>VLOOKUP($D35,'7-НКРЕКП'!$D$20:$Q$50,Y$4,0)</f>
        <v>#N/A</v>
      </c>
      <c r="Z35" s="173"/>
      <c r="AA35" s="174"/>
      <c r="AB35" s="174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6"/>
    </row>
    <row r="36" spans="1:55" ht="27.75">
      <c r="A36" s="89" t="s">
        <v>52</v>
      </c>
      <c r="B36" s="90" t="s">
        <v>53</v>
      </c>
      <c r="C36" s="77" t="s">
        <v>15</v>
      </c>
      <c r="D36" s="91" t="s">
        <v>617</v>
      </c>
      <c r="E36" s="10">
        <f>VLOOKUP($D36,'7-НКРЕКП'!$D$20:$Q$50,E$4,0)</f>
        <v>0</v>
      </c>
      <c r="F36" s="10">
        <f>VLOOKUP($D36,'7-НКРЕКП'!$D$20:$Q$50,F$4,0)</f>
        <v>0</v>
      </c>
      <c r="G36" s="10">
        <f>VLOOKUP($D36,'7-НКРЕКП'!$D$20:$Q$50,G$4,0)</f>
        <v>0</v>
      </c>
      <c r="H36" s="10">
        <f>VLOOKUP($D36,'7-НКРЕКП'!$D$20:$Q$50,H$4,0)</f>
        <v>0</v>
      </c>
      <c r="I36" s="10">
        <f>VLOOKUP($D36,'7-НКРЕКП'!$D$20:$Q$50,I$4,0)</f>
        <v>0</v>
      </c>
      <c r="J36" s="10">
        <f>VLOOKUP($D36,'7-НКРЕКП'!$D$20:$Q$50,J$4,0)</f>
        <v>0</v>
      </c>
      <c r="K36" s="10">
        <f>VLOOKUP($D36,'7-НКРЕКП'!$D$20:$Q$50,K$4,0)</f>
        <v>0</v>
      </c>
      <c r="L36" s="10">
        <f>VLOOKUP($D36,'7-НКРЕКП'!$D$20:$Q$50,L$4,0)</f>
        <v>0</v>
      </c>
      <c r="M36" s="10">
        <f>VLOOKUP($D36,'7-НКРЕКП'!$D$20:$Q$50,M$4,0)</f>
        <v>0</v>
      </c>
      <c r="N36" s="10">
        <f>VLOOKUP($D36,'7-НКРЕКП'!$D$20:$Q$50,N$4,0)</f>
        <v>0</v>
      </c>
      <c r="O36" s="10">
        <f>VLOOKUP($D36,'7-НКРЕКП'!$D$20:$Q$50,O$4,0)</f>
        <v>0</v>
      </c>
      <c r="P36" s="10" t="str">
        <f>VLOOKUP($D36,'7-НКРЕКП'!$D$20:$Q$50,P$4,0)</f>
        <v>Х</v>
      </c>
      <c r="Q36" s="10" t="str">
        <f>VLOOKUP($D36,'7-НКРЕКП'!$D$20:$Q$50,Q$4,0)</f>
        <v>Х</v>
      </c>
      <c r="R36" s="10" t="e">
        <f>VLOOKUP($D36,'7-НКРЕКП'!$D$20:$Q$50,R$4,0)</f>
        <v>#REF!</v>
      </c>
      <c r="S36" s="10" t="e">
        <f>VLOOKUP($D36,'7-НКРЕКП'!$D$20:$Q$50,S$4,0)</f>
        <v>#REF!</v>
      </c>
      <c r="T36" s="10" t="e">
        <f>VLOOKUP($D36,'7-НКРЕКП'!$D$20:$Q$50,T$4,0)</f>
        <v>#REF!</v>
      </c>
      <c r="U36" s="10" t="e">
        <f>VLOOKUP($D36,'7-НКРЕКП'!$D$20:$Q$50,U$4,0)</f>
        <v>#REF!</v>
      </c>
      <c r="V36" s="10" t="e">
        <f>VLOOKUP($D36,'7-НКРЕКП'!$D$20:$Q$50,V$4,0)</f>
        <v>#REF!</v>
      </c>
      <c r="W36" s="10" t="e">
        <f>VLOOKUP($D36,'7-НКРЕКП'!$D$20:$Q$50,W$4,0)</f>
        <v>#REF!</v>
      </c>
      <c r="X36" s="10" t="e">
        <f>VLOOKUP($D36,'7-НКРЕКП'!$D$20:$Q$50,X$4,0)</f>
        <v>#REF!</v>
      </c>
      <c r="Y36" s="13" t="e">
        <f>VLOOKUP($D36,'7-НКРЕКП'!$D$20:$Q$50,Y$4,0)</f>
        <v>#REF!</v>
      </c>
      <c r="Z36" s="173"/>
      <c r="AA36" s="174"/>
      <c r="AB36" s="174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6"/>
    </row>
    <row r="37" spans="1:55" ht="27.75">
      <c r="A37" s="93" t="s">
        <v>55</v>
      </c>
      <c r="B37" s="96" t="s">
        <v>56</v>
      </c>
      <c r="C37" s="77" t="s">
        <v>15</v>
      </c>
      <c r="D37" s="91" t="s">
        <v>628</v>
      </c>
      <c r="E37" s="178">
        <f>VLOOKUP($D37,'7-НКРЕКП'!$D$20:$Q$50,E$4,0)</f>
        <v>0</v>
      </c>
      <c r="F37" s="178">
        <f>VLOOKUP($D37,'7-НКРЕКП'!$D$20:$Q$50,F$4,0)</f>
        <v>0</v>
      </c>
      <c r="G37" s="178">
        <f>VLOOKUP($D37,'7-НКРЕКП'!$D$20:$Q$50,G$4,0)</f>
        <v>0</v>
      </c>
      <c r="H37" s="178">
        <f>VLOOKUP($D37,'7-НКРЕКП'!$D$20:$Q$50,H$4,0)</f>
        <v>0</v>
      </c>
      <c r="I37" s="10">
        <f>VLOOKUP($D37,'7-НКРЕКП'!$D$20:$Q$50,I$4,0)</f>
        <v>0</v>
      </c>
      <c r="J37" s="10">
        <f>VLOOKUP($D37,'7-НКРЕКП'!$D$20:$Q$50,J$4,0)</f>
        <v>0</v>
      </c>
      <c r="K37" s="178">
        <f>VLOOKUP($D37,'7-НКРЕКП'!$D$20:$Q$50,K$4,0)</f>
        <v>0</v>
      </c>
      <c r="L37" s="178">
        <f>VLOOKUP($D37,'7-НКРЕКП'!$D$20:$Q$50,L$4,0)</f>
        <v>0</v>
      </c>
      <c r="M37" s="178">
        <f>VLOOKUP($D37,'7-НКРЕКП'!$D$20:$Q$50,M$4,0)</f>
        <v>0</v>
      </c>
      <c r="N37" s="178">
        <f>VLOOKUP($D37,'7-НКРЕКП'!$D$20:$Q$50,N$4,0)</f>
        <v>0</v>
      </c>
      <c r="O37" s="10">
        <f>VLOOKUP($D37,'7-НКРЕКП'!$D$20:$Q$50,O$4,0)</f>
        <v>0</v>
      </c>
      <c r="P37" s="10">
        <f>VLOOKUP($D37,'7-НКРЕКП'!$D$20:$Q$50,P$4,0)</f>
        <v>0</v>
      </c>
      <c r="Q37" s="178">
        <f>VLOOKUP($D37,'7-НКРЕКП'!$D$20:$Q$50,Q$4,0)</f>
        <v>0</v>
      </c>
      <c r="R37" s="178" t="e">
        <f>VLOOKUP($D37,'7-НКРЕКП'!$D$20:$Q$50,R$4,0)</f>
        <v>#REF!</v>
      </c>
      <c r="S37" s="178" t="e">
        <f>VLOOKUP($D37,'7-НКРЕКП'!$D$20:$Q$50,S$4,0)</f>
        <v>#REF!</v>
      </c>
      <c r="T37" s="178" t="e">
        <f>VLOOKUP($D37,'7-НКРЕКП'!$D$20:$Q$50,T$4,0)</f>
        <v>#REF!</v>
      </c>
      <c r="U37" s="10" t="e">
        <f>VLOOKUP($D37,'7-НКРЕКП'!$D$20:$Q$50,U$4,0)</f>
        <v>#REF!</v>
      </c>
      <c r="V37" s="10" t="e">
        <f>VLOOKUP($D37,'7-НКРЕКП'!$D$20:$Q$50,V$4,0)</f>
        <v>#REF!</v>
      </c>
      <c r="W37" s="178" t="e">
        <f>VLOOKUP($D37,'7-НКРЕКП'!$D$20:$Q$50,W$4,0)</f>
        <v>#REF!</v>
      </c>
      <c r="X37" s="178" t="e">
        <f>VLOOKUP($D37,'7-НКРЕКП'!$D$20:$Q$50,X$4,0)</f>
        <v>#REF!</v>
      </c>
      <c r="Y37" s="13" t="e">
        <f>VLOOKUP($D37,'7-НКРЕКП'!$D$20:$Q$50,Y$4,0)</f>
        <v>#REF!</v>
      </c>
      <c r="Z37" s="173"/>
      <c r="AA37" s="174"/>
      <c r="AB37" s="174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6"/>
    </row>
    <row r="38" spans="1:55" ht="27.75">
      <c r="A38" s="93" t="s">
        <v>120</v>
      </c>
      <c r="B38" s="95" t="s">
        <v>121</v>
      </c>
      <c r="C38" s="77" t="s">
        <v>15</v>
      </c>
      <c r="D38" s="91" t="s">
        <v>629</v>
      </c>
      <c r="E38" s="178">
        <f>VLOOKUP($D38,'7-НКРЕКП'!$D$20:$Q$50,E$4,0)</f>
        <v>0</v>
      </c>
      <c r="F38" s="178">
        <f>VLOOKUP($D38,'7-НКРЕКП'!$D$20:$Q$50,F$4,0)</f>
        <v>0</v>
      </c>
      <c r="G38" s="178">
        <f>VLOOKUP($D38,'7-НКРЕКП'!$D$20:$Q$50,G$4,0)</f>
        <v>0</v>
      </c>
      <c r="H38" s="178">
        <f>VLOOKUP($D38,'7-НКРЕКП'!$D$20:$Q$50,H$4,0)</f>
        <v>0</v>
      </c>
      <c r="I38" s="10">
        <f>VLOOKUP($D38,'7-НКРЕКП'!$D$20:$Q$50,I$4,0)</f>
        <v>0</v>
      </c>
      <c r="J38" s="10">
        <f>VLOOKUP($D38,'7-НКРЕКП'!$D$20:$Q$50,J$4,0)</f>
        <v>0</v>
      </c>
      <c r="K38" s="178">
        <f>VLOOKUP($D38,'7-НКРЕКП'!$D$20:$Q$50,K$4,0)</f>
        <v>0</v>
      </c>
      <c r="L38" s="178">
        <f>VLOOKUP($D38,'7-НКРЕКП'!$D$20:$Q$50,L$4,0)</f>
        <v>0</v>
      </c>
      <c r="M38" s="178">
        <f>VLOOKUP($D38,'7-НКРЕКП'!$D$20:$Q$50,M$4,0)</f>
        <v>0</v>
      </c>
      <c r="N38" s="178">
        <f>VLOOKUP($D38,'7-НКРЕКП'!$D$20:$Q$50,N$4,0)</f>
        <v>0</v>
      </c>
      <c r="O38" s="10">
        <f>VLOOKUP($D38,'7-НКРЕКП'!$D$20:$Q$50,O$4,0)</f>
        <v>0</v>
      </c>
      <c r="P38" s="10">
        <f>VLOOKUP($D38,'7-НКРЕКП'!$D$20:$Q$50,P$4,0)</f>
        <v>0</v>
      </c>
      <c r="Q38" s="178">
        <f>VLOOKUP($D38,'7-НКРЕКП'!$D$20:$Q$50,Q$4,0)</f>
        <v>0</v>
      </c>
      <c r="R38" s="178" t="e">
        <f>VLOOKUP($D38,'7-НКРЕКП'!$D$20:$Q$50,R$4,0)</f>
        <v>#REF!</v>
      </c>
      <c r="S38" s="178" t="e">
        <f>VLOOKUP($D38,'7-НКРЕКП'!$D$20:$Q$50,S$4,0)</f>
        <v>#REF!</v>
      </c>
      <c r="T38" s="178" t="e">
        <f>VLOOKUP($D38,'7-НКРЕКП'!$D$20:$Q$50,T$4,0)</f>
        <v>#REF!</v>
      </c>
      <c r="U38" s="10" t="e">
        <f>VLOOKUP($D38,'7-НКРЕКП'!$D$20:$Q$50,U$4,0)</f>
        <v>#REF!</v>
      </c>
      <c r="V38" s="10" t="e">
        <f>VLOOKUP($D38,'7-НКРЕКП'!$D$20:$Q$50,V$4,0)</f>
        <v>#REF!</v>
      </c>
      <c r="W38" s="178" t="e">
        <f>VLOOKUP($D38,'7-НКРЕКП'!$D$20:$Q$50,W$4,0)</f>
        <v>#REF!</v>
      </c>
      <c r="X38" s="178" t="e">
        <f>VLOOKUP($D38,'7-НКРЕКП'!$D$20:$Q$50,X$4,0)</f>
        <v>#REF!</v>
      </c>
      <c r="Y38" s="13" t="e">
        <f>VLOOKUP($D38,'7-НКРЕКП'!$D$20:$Q$50,Y$4,0)</f>
        <v>#REF!</v>
      </c>
      <c r="Z38" s="173"/>
      <c r="AA38" s="174"/>
      <c r="AB38" s="174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6"/>
    </row>
    <row r="39" spans="1:55" ht="27.75">
      <c r="A39" s="93" t="s">
        <v>353</v>
      </c>
      <c r="B39" s="95" t="s">
        <v>318</v>
      </c>
      <c r="C39" s="77" t="s">
        <v>15</v>
      </c>
      <c r="D39" s="91" t="s">
        <v>630</v>
      </c>
      <c r="E39" s="178">
        <f>VLOOKUP($D39,'7-НКРЕКП'!$D$20:$Q$50,E$4,0)</f>
        <v>0</v>
      </c>
      <c r="F39" s="178">
        <f>VLOOKUP($D39,'7-НКРЕКП'!$D$20:$Q$50,F$4,0)</f>
        <v>0</v>
      </c>
      <c r="G39" s="178">
        <f>VLOOKUP($D39,'7-НКРЕКП'!$D$20:$Q$50,G$4,0)</f>
        <v>0</v>
      </c>
      <c r="H39" s="178">
        <f>VLOOKUP($D39,'7-НКРЕКП'!$D$20:$Q$50,H$4,0)</f>
        <v>0</v>
      </c>
      <c r="I39" s="10">
        <f>VLOOKUP($D39,'7-НКРЕКП'!$D$20:$Q$50,I$4,0)</f>
        <v>0</v>
      </c>
      <c r="J39" s="10">
        <f>VLOOKUP($D39,'7-НКРЕКП'!$D$20:$Q$50,J$4,0)</f>
        <v>0</v>
      </c>
      <c r="K39" s="178">
        <f>VLOOKUP($D39,'7-НКРЕКП'!$D$20:$Q$50,K$4,0)</f>
        <v>0</v>
      </c>
      <c r="L39" s="178">
        <f>VLOOKUP($D39,'7-НКРЕКП'!$D$20:$Q$50,L$4,0)</f>
        <v>0</v>
      </c>
      <c r="M39" s="178">
        <f>VLOOKUP($D39,'7-НКРЕКП'!$D$20:$Q$50,M$4,0)</f>
        <v>0</v>
      </c>
      <c r="N39" s="178">
        <f>VLOOKUP($D39,'7-НКРЕКП'!$D$20:$Q$50,N$4,0)</f>
        <v>0</v>
      </c>
      <c r="O39" s="10">
        <f>VLOOKUP($D39,'7-НКРЕКП'!$D$20:$Q$50,O$4,0)</f>
        <v>0</v>
      </c>
      <c r="P39" s="10">
        <f>VLOOKUP($D39,'7-НКРЕКП'!$D$20:$Q$50,P$4,0)</f>
        <v>0</v>
      </c>
      <c r="Q39" s="178">
        <f>VLOOKUP($D39,'7-НКРЕКП'!$D$20:$Q$50,Q$4,0)</f>
        <v>0</v>
      </c>
      <c r="R39" s="178" t="e">
        <f>VLOOKUP($D39,'7-НКРЕКП'!$D$20:$Q$50,R$4,0)</f>
        <v>#REF!</v>
      </c>
      <c r="S39" s="178" t="e">
        <f>VLOOKUP($D39,'7-НКРЕКП'!$D$20:$Q$50,S$4,0)</f>
        <v>#REF!</v>
      </c>
      <c r="T39" s="178" t="e">
        <f>VLOOKUP($D39,'7-НКРЕКП'!$D$20:$Q$50,T$4,0)</f>
        <v>#REF!</v>
      </c>
      <c r="U39" s="10" t="e">
        <f>VLOOKUP($D39,'7-НКРЕКП'!$D$20:$Q$50,U$4,0)</f>
        <v>#REF!</v>
      </c>
      <c r="V39" s="10" t="e">
        <f>VLOOKUP($D39,'7-НКРЕКП'!$D$20:$Q$50,V$4,0)</f>
        <v>#REF!</v>
      </c>
      <c r="W39" s="178" t="e">
        <f>VLOOKUP($D39,'7-НКРЕКП'!$D$20:$Q$50,W$4,0)</f>
        <v>#REF!</v>
      </c>
      <c r="X39" s="178" t="e">
        <f>VLOOKUP($D39,'7-НКРЕКП'!$D$20:$Q$50,X$4,0)</f>
        <v>#REF!</v>
      </c>
      <c r="Y39" s="13" t="e">
        <f>VLOOKUP($D39,'7-НКРЕКП'!$D$20:$Q$50,Y$4,0)</f>
        <v>#REF!</v>
      </c>
      <c r="Z39" s="173"/>
      <c r="AA39" s="174"/>
      <c r="AB39" s="174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6"/>
    </row>
    <row r="40" spans="1:55" ht="27.75">
      <c r="A40" s="93" t="s">
        <v>354</v>
      </c>
      <c r="B40" s="95" t="s">
        <v>317</v>
      </c>
      <c r="C40" s="77" t="s">
        <v>15</v>
      </c>
      <c r="D40" s="91" t="s">
        <v>631</v>
      </c>
      <c r="E40" s="178" t="e">
        <f>VLOOKUP($D40,'7-НКРЕКП'!$D$20:$Q$50,E$4,0)</f>
        <v>#N/A</v>
      </c>
      <c r="F40" s="178" t="e">
        <f>VLOOKUP($D40,'7-НКРЕКП'!$D$20:$Q$50,F$4,0)</f>
        <v>#N/A</v>
      </c>
      <c r="G40" s="178" t="e">
        <f>VLOOKUP($D40,'7-НКРЕКП'!$D$20:$Q$50,G$4,0)</f>
        <v>#N/A</v>
      </c>
      <c r="H40" s="178" t="e">
        <f>VLOOKUP($D40,'7-НКРЕКП'!$D$20:$Q$50,H$4,0)</f>
        <v>#N/A</v>
      </c>
      <c r="I40" s="10" t="e">
        <f>VLOOKUP($D40,'7-НКРЕКП'!$D$20:$Q$50,I$4,0)</f>
        <v>#N/A</v>
      </c>
      <c r="J40" s="10" t="e">
        <f>VLOOKUP($D40,'7-НКРЕКП'!$D$20:$Q$50,J$4,0)</f>
        <v>#N/A</v>
      </c>
      <c r="K40" s="178" t="e">
        <f>VLOOKUP($D40,'7-НКРЕКП'!$D$20:$Q$50,K$4,0)</f>
        <v>#N/A</v>
      </c>
      <c r="L40" s="178" t="e">
        <f>VLOOKUP($D40,'7-НКРЕКП'!$D$20:$Q$50,L$4,0)</f>
        <v>#N/A</v>
      </c>
      <c r="M40" s="178" t="e">
        <f>VLOOKUP($D40,'7-НКРЕКП'!$D$20:$Q$50,M$4,0)</f>
        <v>#N/A</v>
      </c>
      <c r="N40" s="178" t="e">
        <f>VLOOKUP($D40,'7-НКРЕКП'!$D$20:$Q$50,N$4,0)</f>
        <v>#N/A</v>
      </c>
      <c r="O40" s="10" t="e">
        <f>VLOOKUP($D40,'7-НКРЕКП'!$D$20:$Q$50,O$4,0)</f>
        <v>#N/A</v>
      </c>
      <c r="P40" s="10" t="e">
        <f>VLOOKUP($D40,'7-НКРЕКП'!$D$20:$Q$50,P$4,0)</f>
        <v>#N/A</v>
      </c>
      <c r="Q40" s="178" t="e">
        <f>VLOOKUP($D40,'7-НКРЕКП'!$D$20:$Q$50,Q$4,0)</f>
        <v>#N/A</v>
      </c>
      <c r="R40" s="178" t="e">
        <f>VLOOKUP($D40,'7-НКРЕКП'!$D$20:$Q$50,R$4,0)</f>
        <v>#N/A</v>
      </c>
      <c r="S40" s="178" t="e">
        <f>VLOOKUP($D40,'7-НКРЕКП'!$D$20:$Q$50,S$4,0)</f>
        <v>#N/A</v>
      </c>
      <c r="T40" s="178" t="e">
        <f>VLOOKUP($D40,'7-НКРЕКП'!$D$20:$Q$50,T$4,0)</f>
        <v>#N/A</v>
      </c>
      <c r="U40" s="10" t="e">
        <f>VLOOKUP($D40,'7-НКРЕКП'!$D$20:$Q$50,U$4,0)</f>
        <v>#N/A</v>
      </c>
      <c r="V40" s="10" t="e">
        <f>VLOOKUP($D40,'7-НКРЕКП'!$D$20:$Q$50,V$4,0)</f>
        <v>#N/A</v>
      </c>
      <c r="W40" s="178" t="e">
        <f>VLOOKUP($D40,'7-НКРЕКП'!$D$20:$Q$50,W$4,0)</f>
        <v>#N/A</v>
      </c>
      <c r="X40" s="178" t="e">
        <f>VLOOKUP($D40,'7-НКРЕКП'!$D$20:$Q$50,X$4,0)</f>
        <v>#N/A</v>
      </c>
      <c r="Y40" s="13" t="e">
        <f>VLOOKUP($D40,'7-НКРЕКП'!$D$20:$Q$50,Y$4,0)</f>
        <v>#N/A</v>
      </c>
      <c r="Z40" s="173"/>
      <c r="AA40" s="174"/>
      <c r="AB40" s="174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6"/>
    </row>
    <row r="41" spans="1:55" ht="27.75">
      <c r="A41" s="93" t="s">
        <v>58</v>
      </c>
      <c r="B41" s="96" t="s">
        <v>42</v>
      </c>
      <c r="C41" s="77" t="s">
        <v>15</v>
      </c>
      <c r="D41" s="91" t="s">
        <v>623</v>
      </c>
      <c r="E41" s="178" t="e">
        <f>VLOOKUP($D41,'7-НКРЕКП'!$D$20:$Q$50,E$4,0)</f>
        <v>#N/A</v>
      </c>
      <c r="F41" s="178" t="e">
        <f>VLOOKUP($D41,'7-НКРЕКП'!$D$20:$Q$50,F$4,0)</f>
        <v>#N/A</v>
      </c>
      <c r="G41" s="178" t="e">
        <f>VLOOKUP($D41,'7-НКРЕКП'!$D$20:$Q$50,G$4,0)</f>
        <v>#N/A</v>
      </c>
      <c r="H41" s="178" t="e">
        <f>VLOOKUP($D41,'7-НКРЕКП'!$D$20:$Q$50,H$4,0)</f>
        <v>#N/A</v>
      </c>
      <c r="I41" s="10" t="e">
        <f>VLOOKUP($D41,'7-НКРЕКП'!$D$20:$Q$50,I$4,0)</f>
        <v>#N/A</v>
      </c>
      <c r="J41" s="10" t="e">
        <f>VLOOKUP($D41,'7-НКРЕКП'!$D$20:$Q$50,J$4,0)</f>
        <v>#N/A</v>
      </c>
      <c r="K41" s="178" t="e">
        <f>VLOOKUP($D41,'7-НКРЕКП'!$D$20:$Q$50,K$4,0)</f>
        <v>#N/A</v>
      </c>
      <c r="L41" s="178" t="e">
        <f>VLOOKUP($D41,'7-НКРЕКП'!$D$20:$Q$50,L$4,0)</f>
        <v>#N/A</v>
      </c>
      <c r="M41" s="178" t="e">
        <f>VLOOKUP($D41,'7-НКРЕКП'!$D$20:$Q$50,M$4,0)</f>
        <v>#N/A</v>
      </c>
      <c r="N41" s="178" t="e">
        <f>VLOOKUP($D41,'7-НКРЕКП'!$D$20:$Q$50,N$4,0)</f>
        <v>#N/A</v>
      </c>
      <c r="O41" s="10" t="e">
        <f>VLOOKUP($D41,'7-НКРЕКП'!$D$20:$Q$50,O$4,0)</f>
        <v>#N/A</v>
      </c>
      <c r="P41" s="10" t="e">
        <f>VLOOKUP($D41,'7-НКРЕКП'!$D$20:$Q$50,P$4,0)</f>
        <v>#N/A</v>
      </c>
      <c r="Q41" s="178" t="e">
        <f>VLOOKUP($D41,'7-НКРЕКП'!$D$20:$Q$50,Q$4,0)</f>
        <v>#N/A</v>
      </c>
      <c r="R41" s="178" t="e">
        <f>VLOOKUP($D41,'7-НКРЕКП'!$D$20:$Q$50,R$4,0)</f>
        <v>#N/A</v>
      </c>
      <c r="S41" s="178" t="e">
        <f>VLOOKUP($D41,'7-НКРЕКП'!$D$20:$Q$50,S$4,0)</f>
        <v>#N/A</v>
      </c>
      <c r="T41" s="178" t="e">
        <f>VLOOKUP($D41,'7-НКРЕКП'!$D$20:$Q$50,T$4,0)</f>
        <v>#N/A</v>
      </c>
      <c r="U41" s="10" t="e">
        <f>VLOOKUP($D41,'7-НКРЕКП'!$D$20:$Q$50,U$4,0)</f>
        <v>#N/A</v>
      </c>
      <c r="V41" s="10" t="e">
        <f>VLOOKUP($D41,'7-НКРЕКП'!$D$20:$Q$50,V$4,0)</f>
        <v>#N/A</v>
      </c>
      <c r="W41" s="178" t="e">
        <f>VLOOKUP($D41,'7-НКРЕКП'!$D$20:$Q$50,W$4,0)</f>
        <v>#N/A</v>
      </c>
      <c r="X41" s="178" t="e">
        <f>VLOOKUP($D41,'7-НКРЕКП'!$D$20:$Q$50,X$4,0)</f>
        <v>#N/A</v>
      </c>
      <c r="Y41" s="13" t="e">
        <f>VLOOKUP($D41,'7-НКРЕКП'!$D$20:$Q$50,Y$4,0)</f>
        <v>#N/A</v>
      </c>
      <c r="Z41" s="173"/>
      <c r="AA41" s="174"/>
      <c r="AB41" s="174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6"/>
    </row>
    <row r="42" spans="1:55" ht="27.75">
      <c r="A42" s="93" t="s">
        <v>60</v>
      </c>
      <c r="B42" s="96" t="s">
        <v>45</v>
      </c>
      <c r="C42" s="77" t="s">
        <v>15</v>
      </c>
      <c r="D42" s="91" t="s">
        <v>632</v>
      </c>
      <c r="E42" s="178" t="e">
        <f>VLOOKUP($D42,'7-НКРЕКП'!$D$20:$Q$50,E$4,0)</f>
        <v>#N/A</v>
      </c>
      <c r="F42" s="178" t="e">
        <f>VLOOKUP($D42,'7-НКРЕКП'!$D$20:$Q$50,F$4,0)</f>
        <v>#N/A</v>
      </c>
      <c r="G42" s="178" t="e">
        <f>VLOOKUP($D42,'7-НКРЕКП'!$D$20:$Q$50,G$4,0)</f>
        <v>#N/A</v>
      </c>
      <c r="H42" s="178" t="e">
        <f>VLOOKUP($D42,'7-НКРЕКП'!$D$20:$Q$50,H$4,0)</f>
        <v>#N/A</v>
      </c>
      <c r="I42" s="10" t="e">
        <f>VLOOKUP($D42,'7-НКРЕКП'!$D$20:$Q$50,I$4,0)</f>
        <v>#N/A</v>
      </c>
      <c r="J42" s="10" t="e">
        <f>VLOOKUP($D42,'7-НКРЕКП'!$D$20:$Q$50,J$4,0)</f>
        <v>#N/A</v>
      </c>
      <c r="K42" s="178" t="e">
        <f>VLOOKUP($D42,'7-НКРЕКП'!$D$20:$Q$50,K$4,0)</f>
        <v>#N/A</v>
      </c>
      <c r="L42" s="178" t="e">
        <f>VLOOKUP($D42,'7-НКРЕКП'!$D$20:$Q$50,L$4,0)</f>
        <v>#N/A</v>
      </c>
      <c r="M42" s="178" t="e">
        <f>VLOOKUP($D42,'7-НКРЕКП'!$D$20:$Q$50,M$4,0)</f>
        <v>#N/A</v>
      </c>
      <c r="N42" s="178" t="e">
        <f>VLOOKUP($D42,'7-НКРЕКП'!$D$20:$Q$50,N$4,0)</f>
        <v>#N/A</v>
      </c>
      <c r="O42" s="10" t="e">
        <f>VLOOKUP($D42,'7-НКРЕКП'!$D$20:$Q$50,O$4,0)</f>
        <v>#N/A</v>
      </c>
      <c r="P42" s="10" t="e">
        <f>VLOOKUP($D42,'7-НКРЕКП'!$D$20:$Q$50,P$4,0)</f>
        <v>#N/A</v>
      </c>
      <c r="Q42" s="178" t="e">
        <f>VLOOKUP($D42,'7-НКРЕКП'!$D$20:$Q$50,Q$4,0)</f>
        <v>#N/A</v>
      </c>
      <c r="R42" s="178" t="e">
        <f>VLOOKUP($D42,'7-НКРЕКП'!$D$20:$Q$50,R$4,0)</f>
        <v>#N/A</v>
      </c>
      <c r="S42" s="178" t="e">
        <f>VLOOKUP($D42,'7-НКРЕКП'!$D$20:$Q$50,S$4,0)</f>
        <v>#N/A</v>
      </c>
      <c r="T42" s="178" t="e">
        <f>VLOOKUP($D42,'7-НКРЕКП'!$D$20:$Q$50,T$4,0)</f>
        <v>#N/A</v>
      </c>
      <c r="U42" s="10" t="e">
        <f>VLOOKUP($D42,'7-НКРЕКП'!$D$20:$Q$50,U$4,0)</f>
        <v>#N/A</v>
      </c>
      <c r="V42" s="10" t="e">
        <f>VLOOKUP($D42,'7-НКРЕКП'!$D$20:$Q$50,V$4,0)</f>
        <v>#N/A</v>
      </c>
      <c r="W42" s="178" t="e">
        <f>VLOOKUP($D42,'7-НКРЕКП'!$D$20:$Q$50,W$4,0)</f>
        <v>#N/A</v>
      </c>
      <c r="X42" s="178" t="e">
        <f>VLOOKUP($D42,'7-НКРЕКП'!$D$20:$Q$50,X$4,0)</f>
        <v>#N/A</v>
      </c>
      <c r="Y42" s="13" t="e">
        <f>VLOOKUP($D42,'7-НКРЕКП'!$D$20:$Q$50,Y$4,0)</f>
        <v>#N/A</v>
      </c>
      <c r="Z42" s="173"/>
      <c r="AA42" s="174"/>
      <c r="AB42" s="174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6"/>
    </row>
    <row r="43" spans="1:55" ht="27.75">
      <c r="A43" s="93" t="s">
        <v>62</v>
      </c>
      <c r="B43" s="96" t="s">
        <v>48</v>
      </c>
      <c r="C43" s="77" t="s">
        <v>15</v>
      </c>
      <c r="D43" s="91" t="s">
        <v>633</v>
      </c>
      <c r="E43" s="178" t="e">
        <f>VLOOKUP($D43,'7-НКРЕКП'!$D$20:$Q$50,E$4,0)</f>
        <v>#N/A</v>
      </c>
      <c r="F43" s="178" t="e">
        <f>VLOOKUP($D43,'7-НКРЕКП'!$D$20:$Q$50,F$4,0)</f>
        <v>#N/A</v>
      </c>
      <c r="G43" s="178" t="e">
        <f>VLOOKUP($D43,'7-НКРЕКП'!$D$20:$Q$50,G$4,0)</f>
        <v>#N/A</v>
      </c>
      <c r="H43" s="178" t="e">
        <f>VLOOKUP($D43,'7-НКРЕКП'!$D$20:$Q$50,H$4,0)</f>
        <v>#N/A</v>
      </c>
      <c r="I43" s="10" t="e">
        <f>VLOOKUP($D43,'7-НКРЕКП'!$D$20:$Q$50,I$4,0)</f>
        <v>#N/A</v>
      </c>
      <c r="J43" s="10" t="e">
        <f>VLOOKUP($D43,'7-НКРЕКП'!$D$20:$Q$50,J$4,0)</f>
        <v>#N/A</v>
      </c>
      <c r="K43" s="178" t="e">
        <f>VLOOKUP($D43,'7-НКРЕКП'!$D$20:$Q$50,K$4,0)</f>
        <v>#N/A</v>
      </c>
      <c r="L43" s="178" t="e">
        <f>VLOOKUP($D43,'7-НКРЕКП'!$D$20:$Q$50,L$4,0)</f>
        <v>#N/A</v>
      </c>
      <c r="M43" s="178" t="e">
        <f>VLOOKUP($D43,'7-НКРЕКП'!$D$20:$Q$50,M$4,0)</f>
        <v>#N/A</v>
      </c>
      <c r="N43" s="178" t="e">
        <f>VLOOKUP($D43,'7-НКРЕКП'!$D$20:$Q$50,N$4,0)</f>
        <v>#N/A</v>
      </c>
      <c r="O43" s="10" t="e">
        <f>VLOOKUP($D43,'7-НКРЕКП'!$D$20:$Q$50,O$4,0)</f>
        <v>#N/A</v>
      </c>
      <c r="P43" s="10" t="e">
        <f>VLOOKUP($D43,'7-НКРЕКП'!$D$20:$Q$50,P$4,0)</f>
        <v>#N/A</v>
      </c>
      <c r="Q43" s="178" t="e">
        <f>VLOOKUP($D43,'7-НКРЕКП'!$D$20:$Q$50,Q$4,0)</f>
        <v>#N/A</v>
      </c>
      <c r="R43" s="178" t="e">
        <f>VLOOKUP($D43,'7-НКРЕКП'!$D$20:$Q$50,R$4,0)</f>
        <v>#N/A</v>
      </c>
      <c r="S43" s="178" t="e">
        <f>VLOOKUP($D43,'7-НКРЕКП'!$D$20:$Q$50,S$4,0)</f>
        <v>#N/A</v>
      </c>
      <c r="T43" s="178" t="e">
        <f>VLOOKUP($D43,'7-НКРЕКП'!$D$20:$Q$50,T$4,0)</f>
        <v>#N/A</v>
      </c>
      <c r="U43" s="10" t="e">
        <f>VLOOKUP($D43,'7-НКРЕКП'!$D$20:$Q$50,U$4,0)</f>
        <v>#N/A</v>
      </c>
      <c r="V43" s="10" t="e">
        <f>VLOOKUP($D43,'7-НКРЕКП'!$D$20:$Q$50,V$4,0)</f>
        <v>#N/A</v>
      </c>
      <c r="W43" s="178" t="e">
        <f>VLOOKUP($D43,'7-НКРЕКП'!$D$20:$Q$50,W$4,0)</f>
        <v>#N/A</v>
      </c>
      <c r="X43" s="178" t="e">
        <f>VLOOKUP($D43,'7-НКРЕКП'!$D$20:$Q$50,X$4,0)</f>
        <v>#N/A</v>
      </c>
      <c r="Y43" s="13" t="e">
        <f>VLOOKUP($D43,'7-НКРЕКП'!$D$20:$Q$50,Y$4,0)</f>
        <v>#N/A</v>
      </c>
      <c r="Z43" s="173"/>
      <c r="AA43" s="174"/>
      <c r="AB43" s="174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6"/>
    </row>
    <row r="44" spans="1:55" ht="27.75">
      <c r="A44" s="93" t="s">
        <v>64</v>
      </c>
      <c r="B44" s="96" t="s">
        <v>114</v>
      </c>
      <c r="C44" s="77" t="s">
        <v>15</v>
      </c>
      <c r="D44" s="91" t="s">
        <v>634</v>
      </c>
      <c r="E44" s="178" t="e">
        <f>VLOOKUP($D44,'7-НКРЕКП'!$D$20:$Q$50,E$4,0)</f>
        <v>#N/A</v>
      </c>
      <c r="F44" s="178" t="e">
        <f>VLOOKUP($D44,'7-НКРЕКП'!$D$20:$Q$50,F$4,0)</f>
        <v>#N/A</v>
      </c>
      <c r="G44" s="178" t="e">
        <f>VLOOKUP($D44,'7-НКРЕКП'!$D$20:$Q$50,G$4,0)</f>
        <v>#N/A</v>
      </c>
      <c r="H44" s="178" t="e">
        <f>VLOOKUP($D44,'7-НКРЕКП'!$D$20:$Q$50,H$4,0)</f>
        <v>#N/A</v>
      </c>
      <c r="I44" s="10" t="e">
        <f>VLOOKUP($D44,'7-НКРЕКП'!$D$20:$Q$50,I$4,0)</f>
        <v>#N/A</v>
      </c>
      <c r="J44" s="10" t="e">
        <f>VLOOKUP($D44,'7-НКРЕКП'!$D$20:$Q$50,J$4,0)</f>
        <v>#N/A</v>
      </c>
      <c r="K44" s="178" t="e">
        <f>VLOOKUP($D44,'7-НКРЕКП'!$D$20:$Q$50,K$4,0)</f>
        <v>#N/A</v>
      </c>
      <c r="L44" s="178" t="e">
        <f>VLOOKUP($D44,'7-НКРЕКП'!$D$20:$Q$50,L$4,0)</f>
        <v>#N/A</v>
      </c>
      <c r="M44" s="178" t="e">
        <f>VLOOKUP($D44,'7-НКРЕКП'!$D$20:$Q$50,M$4,0)</f>
        <v>#N/A</v>
      </c>
      <c r="N44" s="178" t="e">
        <f>VLOOKUP($D44,'7-НКРЕКП'!$D$20:$Q$50,N$4,0)</f>
        <v>#N/A</v>
      </c>
      <c r="O44" s="10" t="e">
        <f>VLOOKUP($D44,'7-НКРЕКП'!$D$20:$Q$50,O$4,0)</f>
        <v>#N/A</v>
      </c>
      <c r="P44" s="10" t="e">
        <f>VLOOKUP($D44,'7-НКРЕКП'!$D$20:$Q$50,P$4,0)</f>
        <v>#N/A</v>
      </c>
      <c r="Q44" s="178" t="e">
        <f>VLOOKUP($D44,'7-НКРЕКП'!$D$20:$Q$50,Q$4,0)</f>
        <v>#N/A</v>
      </c>
      <c r="R44" s="178" t="e">
        <f>VLOOKUP($D44,'7-НКРЕКП'!$D$20:$Q$50,R$4,0)</f>
        <v>#N/A</v>
      </c>
      <c r="S44" s="178" t="e">
        <f>VLOOKUP($D44,'7-НКРЕКП'!$D$20:$Q$50,S$4,0)</f>
        <v>#N/A</v>
      </c>
      <c r="T44" s="178" t="e">
        <f>VLOOKUP($D44,'7-НКРЕКП'!$D$20:$Q$50,T$4,0)</f>
        <v>#N/A</v>
      </c>
      <c r="U44" s="10" t="e">
        <f>VLOOKUP($D44,'7-НКРЕКП'!$D$20:$Q$50,U$4,0)</f>
        <v>#N/A</v>
      </c>
      <c r="V44" s="10" t="e">
        <f>VLOOKUP($D44,'7-НКРЕКП'!$D$20:$Q$50,V$4,0)</f>
        <v>#N/A</v>
      </c>
      <c r="W44" s="178" t="e">
        <f>VLOOKUP($D44,'7-НКРЕКП'!$D$20:$Q$50,W$4,0)</f>
        <v>#N/A</v>
      </c>
      <c r="X44" s="178" t="e">
        <f>VLOOKUP($D44,'7-НКРЕКП'!$D$20:$Q$50,X$4,0)</f>
        <v>#N/A</v>
      </c>
      <c r="Y44" s="13" t="e">
        <f>VLOOKUP($D44,'7-НКРЕКП'!$D$20:$Q$50,Y$4,0)</f>
        <v>#N/A</v>
      </c>
      <c r="Z44" s="173"/>
      <c r="AA44" s="174"/>
      <c r="AB44" s="174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6"/>
    </row>
    <row r="45" spans="1:55" ht="27.75">
      <c r="A45" s="93" t="s">
        <v>122</v>
      </c>
      <c r="B45" s="95" t="s">
        <v>123</v>
      </c>
      <c r="C45" s="77" t="s">
        <v>15</v>
      </c>
      <c r="D45" s="91" t="s">
        <v>635</v>
      </c>
      <c r="E45" s="178" t="e">
        <f>VLOOKUP($D45,'7-НКРЕКП'!$D$20:$Q$50,E$4,0)</f>
        <v>#N/A</v>
      </c>
      <c r="F45" s="178" t="e">
        <f>VLOOKUP($D45,'7-НКРЕКП'!$D$20:$Q$50,F$4,0)</f>
        <v>#N/A</v>
      </c>
      <c r="G45" s="178" t="e">
        <f>VLOOKUP($D45,'7-НКРЕКП'!$D$20:$Q$50,G$4,0)</f>
        <v>#N/A</v>
      </c>
      <c r="H45" s="178" t="e">
        <f>VLOOKUP($D45,'7-НКРЕКП'!$D$20:$Q$50,H$4,0)</f>
        <v>#N/A</v>
      </c>
      <c r="I45" s="10" t="e">
        <f>VLOOKUP($D45,'7-НКРЕКП'!$D$20:$Q$50,I$4,0)</f>
        <v>#N/A</v>
      </c>
      <c r="J45" s="10" t="e">
        <f>VLOOKUP($D45,'7-НКРЕКП'!$D$20:$Q$50,J$4,0)</f>
        <v>#N/A</v>
      </c>
      <c r="K45" s="178" t="e">
        <f>VLOOKUP($D45,'7-НКРЕКП'!$D$20:$Q$50,K$4,0)</f>
        <v>#N/A</v>
      </c>
      <c r="L45" s="178" t="e">
        <f>VLOOKUP($D45,'7-НКРЕКП'!$D$20:$Q$50,L$4,0)</f>
        <v>#N/A</v>
      </c>
      <c r="M45" s="178" t="e">
        <f>VLOOKUP($D45,'7-НКРЕКП'!$D$20:$Q$50,M$4,0)</f>
        <v>#N/A</v>
      </c>
      <c r="N45" s="178" t="e">
        <f>VLOOKUP($D45,'7-НКРЕКП'!$D$20:$Q$50,N$4,0)</f>
        <v>#N/A</v>
      </c>
      <c r="O45" s="10" t="e">
        <f>VLOOKUP($D45,'7-НКРЕКП'!$D$20:$Q$50,O$4,0)</f>
        <v>#N/A</v>
      </c>
      <c r="P45" s="10" t="e">
        <f>VLOOKUP($D45,'7-НКРЕКП'!$D$20:$Q$50,P$4,0)</f>
        <v>#N/A</v>
      </c>
      <c r="Q45" s="178" t="e">
        <f>VLOOKUP($D45,'7-НКРЕКП'!$D$20:$Q$50,Q$4,0)</f>
        <v>#N/A</v>
      </c>
      <c r="R45" s="178" t="e">
        <f>VLOOKUP($D45,'7-НКРЕКП'!$D$20:$Q$50,R$4,0)</f>
        <v>#N/A</v>
      </c>
      <c r="S45" s="178" t="e">
        <f>VLOOKUP($D45,'7-НКРЕКП'!$D$20:$Q$50,S$4,0)</f>
        <v>#N/A</v>
      </c>
      <c r="T45" s="178" t="e">
        <f>VLOOKUP($D45,'7-НКРЕКП'!$D$20:$Q$50,T$4,0)</f>
        <v>#N/A</v>
      </c>
      <c r="U45" s="10" t="e">
        <f>VLOOKUP($D45,'7-НКРЕКП'!$D$20:$Q$50,U$4,0)</f>
        <v>#N/A</v>
      </c>
      <c r="V45" s="10" t="e">
        <f>VLOOKUP($D45,'7-НКРЕКП'!$D$20:$Q$50,V$4,0)</f>
        <v>#N/A</v>
      </c>
      <c r="W45" s="178" t="e">
        <f>VLOOKUP($D45,'7-НКРЕКП'!$D$20:$Q$50,W$4,0)</f>
        <v>#N/A</v>
      </c>
      <c r="X45" s="178" t="e">
        <f>VLOOKUP($D45,'7-НКРЕКП'!$D$20:$Q$50,X$4,0)</f>
        <v>#N/A</v>
      </c>
      <c r="Y45" s="13" t="e">
        <f>VLOOKUP($D45,'7-НКРЕКП'!$D$20:$Q$50,Y$4,0)</f>
        <v>#N/A</v>
      </c>
      <c r="Z45" s="173"/>
      <c r="AA45" s="174"/>
      <c r="AB45" s="174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6"/>
    </row>
    <row r="46" spans="1:55" ht="27.75">
      <c r="A46" s="89" t="s">
        <v>67</v>
      </c>
      <c r="B46" s="90" t="s">
        <v>68</v>
      </c>
      <c r="C46" s="77" t="s">
        <v>15</v>
      </c>
      <c r="D46" s="91" t="s">
        <v>636</v>
      </c>
      <c r="E46" s="10" t="e">
        <f>VLOOKUP($D46,'7-НКРЕКП'!$D$20:$Q$50,E$4,0)</f>
        <v>#N/A</v>
      </c>
      <c r="F46" s="10" t="e">
        <f>VLOOKUP($D46,'7-НКРЕКП'!$D$20:$Q$50,F$4,0)</f>
        <v>#N/A</v>
      </c>
      <c r="G46" s="10" t="e">
        <f>VLOOKUP($D46,'7-НКРЕКП'!$D$20:$Q$50,G$4,0)</f>
        <v>#N/A</v>
      </c>
      <c r="H46" s="10" t="e">
        <f>VLOOKUP($D46,'7-НКРЕКП'!$D$20:$Q$50,H$4,0)</f>
        <v>#N/A</v>
      </c>
      <c r="I46" s="10" t="e">
        <f>VLOOKUP($D46,'7-НКРЕКП'!$D$20:$Q$50,I$4,0)</f>
        <v>#N/A</v>
      </c>
      <c r="J46" s="10" t="e">
        <f>VLOOKUP($D46,'7-НКРЕКП'!$D$20:$Q$50,J$4,0)</f>
        <v>#N/A</v>
      </c>
      <c r="K46" s="10" t="e">
        <f>VLOOKUP($D46,'7-НКРЕКП'!$D$20:$Q$50,K$4,0)</f>
        <v>#N/A</v>
      </c>
      <c r="L46" s="10" t="e">
        <f>VLOOKUP($D46,'7-НКРЕКП'!$D$20:$Q$50,L$4,0)</f>
        <v>#N/A</v>
      </c>
      <c r="M46" s="10" t="e">
        <f>VLOOKUP($D46,'7-НКРЕКП'!$D$20:$Q$50,M$4,0)</f>
        <v>#N/A</v>
      </c>
      <c r="N46" s="10" t="e">
        <f>VLOOKUP($D46,'7-НКРЕКП'!$D$20:$Q$50,N$4,0)</f>
        <v>#N/A</v>
      </c>
      <c r="O46" s="10" t="e">
        <f>VLOOKUP($D46,'7-НКРЕКП'!$D$20:$Q$50,O$4,0)</f>
        <v>#N/A</v>
      </c>
      <c r="P46" s="10" t="e">
        <f>VLOOKUP($D46,'7-НКРЕКП'!$D$20:$Q$50,P$4,0)</f>
        <v>#N/A</v>
      </c>
      <c r="Q46" s="10" t="e">
        <f>VLOOKUP($D46,'7-НКРЕКП'!$D$20:$Q$50,Q$4,0)</f>
        <v>#N/A</v>
      </c>
      <c r="R46" s="10" t="e">
        <f>VLOOKUP($D46,'7-НКРЕКП'!$D$20:$Q$50,R$4,0)</f>
        <v>#N/A</v>
      </c>
      <c r="S46" s="10" t="e">
        <f>VLOOKUP($D46,'7-НКРЕКП'!$D$20:$Q$50,S$4,0)</f>
        <v>#N/A</v>
      </c>
      <c r="T46" s="10" t="e">
        <f>VLOOKUP($D46,'7-НКРЕКП'!$D$20:$Q$50,T$4,0)</f>
        <v>#N/A</v>
      </c>
      <c r="U46" s="10" t="e">
        <f>VLOOKUP($D46,'7-НКРЕКП'!$D$20:$Q$50,U$4,0)</f>
        <v>#N/A</v>
      </c>
      <c r="V46" s="10" t="e">
        <f>VLOOKUP($D46,'7-НКРЕКП'!$D$20:$Q$50,V$4,0)</f>
        <v>#N/A</v>
      </c>
      <c r="W46" s="10" t="e">
        <f>VLOOKUP($D46,'7-НКРЕКП'!$D$20:$Q$50,W$4,0)</f>
        <v>#N/A</v>
      </c>
      <c r="X46" s="10" t="e">
        <f>VLOOKUP($D46,'7-НКРЕКП'!$D$20:$Q$50,X$4,0)</f>
        <v>#N/A</v>
      </c>
      <c r="Y46" s="13" t="e">
        <f>VLOOKUP($D46,'7-НКРЕКП'!$D$20:$Q$50,Y$4,0)</f>
        <v>#N/A</v>
      </c>
      <c r="Z46" s="173"/>
      <c r="AA46" s="174"/>
      <c r="AB46" s="174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6"/>
    </row>
    <row r="47" spans="1:55" ht="27.75">
      <c r="A47" s="97" t="s">
        <v>69</v>
      </c>
      <c r="B47" s="96" t="s">
        <v>56</v>
      </c>
      <c r="C47" s="77" t="s">
        <v>15</v>
      </c>
      <c r="D47" s="91" t="s">
        <v>637</v>
      </c>
      <c r="E47" s="178" t="e">
        <f>VLOOKUP($D47,'7-НКРЕКП'!$D$20:$Q$50,E$4,0)</f>
        <v>#N/A</v>
      </c>
      <c r="F47" s="178" t="e">
        <f>VLOOKUP($D47,'7-НКРЕКП'!$D$20:$Q$50,F$4,0)</f>
        <v>#N/A</v>
      </c>
      <c r="G47" s="178" t="e">
        <f>VLOOKUP($D47,'7-НКРЕКП'!$D$20:$Q$50,G$4,0)</f>
        <v>#N/A</v>
      </c>
      <c r="H47" s="178" t="e">
        <f>VLOOKUP($D47,'7-НКРЕКП'!$D$20:$Q$50,H$4,0)</f>
        <v>#N/A</v>
      </c>
      <c r="I47" s="10" t="e">
        <f>VLOOKUP($D47,'7-НКРЕКП'!$D$20:$Q$50,I$4,0)</f>
        <v>#N/A</v>
      </c>
      <c r="J47" s="10" t="e">
        <f>VLOOKUP($D47,'7-НКРЕКП'!$D$20:$Q$50,J$4,0)</f>
        <v>#N/A</v>
      </c>
      <c r="K47" s="178" t="e">
        <f>VLOOKUP($D47,'7-НКРЕКП'!$D$20:$Q$50,K$4,0)</f>
        <v>#N/A</v>
      </c>
      <c r="L47" s="178" t="e">
        <f>VLOOKUP($D47,'7-НКРЕКП'!$D$20:$Q$50,L$4,0)</f>
        <v>#N/A</v>
      </c>
      <c r="M47" s="178" t="e">
        <f>VLOOKUP($D47,'7-НКРЕКП'!$D$20:$Q$50,M$4,0)</f>
        <v>#N/A</v>
      </c>
      <c r="N47" s="178" t="e">
        <f>VLOOKUP($D47,'7-НКРЕКП'!$D$20:$Q$50,N$4,0)</f>
        <v>#N/A</v>
      </c>
      <c r="O47" s="10" t="e">
        <f>VLOOKUP($D47,'7-НКРЕКП'!$D$20:$Q$50,O$4,0)</f>
        <v>#N/A</v>
      </c>
      <c r="P47" s="10" t="e">
        <f>VLOOKUP($D47,'7-НКРЕКП'!$D$20:$Q$50,P$4,0)</f>
        <v>#N/A</v>
      </c>
      <c r="Q47" s="178" t="e">
        <f>VLOOKUP($D47,'7-НКРЕКП'!$D$20:$Q$50,Q$4,0)</f>
        <v>#N/A</v>
      </c>
      <c r="R47" s="178" t="e">
        <f>VLOOKUP($D47,'7-НКРЕКП'!$D$20:$Q$50,R$4,0)</f>
        <v>#N/A</v>
      </c>
      <c r="S47" s="178" t="e">
        <f>VLOOKUP($D47,'7-НКРЕКП'!$D$20:$Q$50,S$4,0)</f>
        <v>#N/A</v>
      </c>
      <c r="T47" s="178" t="e">
        <f>VLOOKUP($D47,'7-НКРЕКП'!$D$20:$Q$50,T$4,0)</f>
        <v>#N/A</v>
      </c>
      <c r="U47" s="10" t="e">
        <f>VLOOKUP($D47,'7-НКРЕКП'!$D$20:$Q$50,U$4,0)</f>
        <v>#N/A</v>
      </c>
      <c r="V47" s="10" t="e">
        <f>VLOOKUP($D47,'7-НКРЕКП'!$D$20:$Q$50,V$4,0)</f>
        <v>#N/A</v>
      </c>
      <c r="W47" s="178" t="e">
        <f>VLOOKUP($D47,'7-НКРЕКП'!$D$20:$Q$50,W$4,0)</f>
        <v>#N/A</v>
      </c>
      <c r="X47" s="178" t="e">
        <f>VLOOKUP($D47,'7-НКРЕКП'!$D$20:$Q$50,X$4,0)</f>
        <v>#N/A</v>
      </c>
      <c r="Y47" s="13" t="e">
        <f>VLOOKUP($D47,'7-НКРЕКП'!$D$20:$Q$50,Y$4,0)</f>
        <v>#N/A</v>
      </c>
      <c r="Z47" s="173"/>
      <c r="AA47" s="174"/>
      <c r="AB47" s="174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6"/>
    </row>
    <row r="48" spans="1:55" ht="27.75">
      <c r="A48" s="93" t="s">
        <v>124</v>
      </c>
      <c r="B48" s="95" t="s">
        <v>121</v>
      </c>
      <c r="C48" s="77" t="s">
        <v>15</v>
      </c>
      <c r="D48" s="91" t="s">
        <v>638</v>
      </c>
      <c r="E48" s="178" t="e">
        <f>VLOOKUP($D48,'7-НКРЕКП'!$D$20:$Q$50,E$4,0)</f>
        <v>#N/A</v>
      </c>
      <c r="F48" s="178" t="e">
        <f>VLOOKUP($D48,'7-НКРЕКП'!$D$20:$Q$50,F$4,0)</f>
        <v>#N/A</v>
      </c>
      <c r="G48" s="178" t="e">
        <f>VLOOKUP($D48,'7-НКРЕКП'!$D$20:$Q$50,G$4,0)</f>
        <v>#N/A</v>
      </c>
      <c r="H48" s="178" t="e">
        <f>VLOOKUP($D48,'7-НКРЕКП'!$D$20:$Q$50,H$4,0)</f>
        <v>#N/A</v>
      </c>
      <c r="I48" s="10" t="e">
        <f>VLOOKUP($D48,'7-НКРЕКП'!$D$20:$Q$50,I$4,0)</f>
        <v>#N/A</v>
      </c>
      <c r="J48" s="10" t="e">
        <f>VLOOKUP($D48,'7-НКРЕКП'!$D$20:$Q$50,J$4,0)</f>
        <v>#N/A</v>
      </c>
      <c r="K48" s="178" t="e">
        <f>VLOOKUP($D48,'7-НКРЕКП'!$D$20:$Q$50,K$4,0)</f>
        <v>#N/A</v>
      </c>
      <c r="L48" s="178" t="e">
        <f>VLOOKUP($D48,'7-НКРЕКП'!$D$20:$Q$50,L$4,0)</f>
        <v>#N/A</v>
      </c>
      <c r="M48" s="178" t="e">
        <f>VLOOKUP($D48,'7-НКРЕКП'!$D$20:$Q$50,M$4,0)</f>
        <v>#N/A</v>
      </c>
      <c r="N48" s="178" t="e">
        <f>VLOOKUP($D48,'7-НКРЕКП'!$D$20:$Q$50,N$4,0)</f>
        <v>#N/A</v>
      </c>
      <c r="O48" s="10" t="e">
        <f>VLOOKUP($D48,'7-НКРЕКП'!$D$20:$Q$50,O$4,0)</f>
        <v>#N/A</v>
      </c>
      <c r="P48" s="10" t="e">
        <f>VLOOKUP($D48,'7-НКРЕКП'!$D$20:$Q$50,P$4,0)</f>
        <v>#N/A</v>
      </c>
      <c r="Q48" s="178" t="e">
        <f>VLOOKUP($D48,'7-НКРЕКП'!$D$20:$Q$50,Q$4,0)</f>
        <v>#N/A</v>
      </c>
      <c r="R48" s="178" t="e">
        <f>VLOOKUP($D48,'7-НКРЕКП'!$D$20:$Q$50,R$4,0)</f>
        <v>#N/A</v>
      </c>
      <c r="S48" s="178" t="e">
        <f>VLOOKUP($D48,'7-НКРЕКП'!$D$20:$Q$50,S$4,0)</f>
        <v>#N/A</v>
      </c>
      <c r="T48" s="178" t="e">
        <f>VLOOKUP($D48,'7-НКРЕКП'!$D$20:$Q$50,T$4,0)</f>
        <v>#N/A</v>
      </c>
      <c r="U48" s="10" t="e">
        <f>VLOOKUP($D48,'7-НКРЕКП'!$D$20:$Q$50,U$4,0)</f>
        <v>#N/A</v>
      </c>
      <c r="V48" s="10" t="e">
        <f>VLOOKUP($D48,'7-НКРЕКП'!$D$20:$Q$50,V$4,0)</f>
        <v>#N/A</v>
      </c>
      <c r="W48" s="178" t="e">
        <f>VLOOKUP($D48,'7-НКРЕКП'!$D$20:$Q$50,W$4,0)</f>
        <v>#N/A</v>
      </c>
      <c r="X48" s="178" t="e">
        <f>VLOOKUP($D48,'7-НКРЕКП'!$D$20:$Q$50,X$4,0)</f>
        <v>#N/A</v>
      </c>
      <c r="Y48" s="13" t="e">
        <f>VLOOKUP($D48,'7-НКРЕКП'!$D$20:$Q$50,Y$4,0)</f>
        <v>#N/A</v>
      </c>
      <c r="Z48" s="173"/>
      <c r="AA48" s="174"/>
      <c r="AB48" s="174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6"/>
    </row>
    <row r="49" spans="1:55" ht="27.75">
      <c r="A49" s="93" t="s">
        <v>356</v>
      </c>
      <c r="B49" s="95" t="s">
        <v>318</v>
      </c>
      <c r="C49" s="77" t="s">
        <v>15</v>
      </c>
      <c r="D49" s="91" t="s">
        <v>639</v>
      </c>
      <c r="E49" s="178" t="e">
        <f>VLOOKUP($D49,'7-НКРЕКП'!$D$20:$Q$50,E$4,0)</f>
        <v>#N/A</v>
      </c>
      <c r="F49" s="178" t="e">
        <f>VLOOKUP($D49,'7-НКРЕКП'!$D$20:$Q$50,F$4,0)</f>
        <v>#N/A</v>
      </c>
      <c r="G49" s="178" t="e">
        <f>VLOOKUP($D49,'7-НКРЕКП'!$D$20:$Q$50,G$4,0)</f>
        <v>#N/A</v>
      </c>
      <c r="H49" s="178" t="e">
        <f>VLOOKUP($D49,'7-НКРЕКП'!$D$20:$Q$50,H$4,0)</f>
        <v>#N/A</v>
      </c>
      <c r="I49" s="10" t="e">
        <f>VLOOKUP($D49,'7-НКРЕКП'!$D$20:$Q$50,I$4,0)</f>
        <v>#N/A</v>
      </c>
      <c r="J49" s="10" t="e">
        <f>VLOOKUP($D49,'7-НКРЕКП'!$D$20:$Q$50,J$4,0)</f>
        <v>#N/A</v>
      </c>
      <c r="K49" s="178" t="e">
        <f>VLOOKUP($D49,'7-НКРЕКП'!$D$20:$Q$50,K$4,0)</f>
        <v>#N/A</v>
      </c>
      <c r="L49" s="178" t="e">
        <f>VLOOKUP($D49,'7-НКРЕКП'!$D$20:$Q$50,L$4,0)</f>
        <v>#N/A</v>
      </c>
      <c r="M49" s="178" t="e">
        <f>VLOOKUP($D49,'7-НКРЕКП'!$D$20:$Q$50,M$4,0)</f>
        <v>#N/A</v>
      </c>
      <c r="N49" s="178" t="e">
        <f>VLOOKUP($D49,'7-НКРЕКП'!$D$20:$Q$50,N$4,0)</f>
        <v>#N/A</v>
      </c>
      <c r="O49" s="10" t="e">
        <f>VLOOKUP($D49,'7-НКРЕКП'!$D$20:$Q$50,O$4,0)</f>
        <v>#N/A</v>
      </c>
      <c r="P49" s="10" t="e">
        <f>VLOOKUP($D49,'7-НКРЕКП'!$D$20:$Q$50,P$4,0)</f>
        <v>#N/A</v>
      </c>
      <c r="Q49" s="178" t="e">
        <f>VLOOKUP($D49,'7-НКРЕКП'!$D$20:$Q$50,Q$4,0)</f>
        <v>#N/A</v>
      </c>
      <c r="R49" s="178" t="e">
        <f>VLOOKUP($D49,'7-НКРЕКП'!$D$20:$Q$50,R$4,0)</f>
        <v>#N/A</v>
      </c>
      <c r="S49" s="178" t="e">
        <f>VLOOKUP($D49,'7-НКРЕКП'!$D$20:$Q$50,S$4,0)</f>
        <v>#N/A</v>
      </c>
      <c r="T49" s="178" t="e">
        <f>VLOOKUP($D49,'7-НКРЕКП'!$D$20:$Q$50,T$4,0)</f>
        <v>#N/A</v>
      </c>
      <c r="U49" s="10" t="e">
        <f>VLOOKUP($D49,'7-НКРЕКП'!$D$20:$Q$50,U$4,0)</f>
        <v>#N/A</v>
      </c>
      <c r="V49" s="10" t="e">
        <f>VLOOKUP($D49,'7-НКРЕКП'!$D$20:$Q$50,V$4,0)</f>
        <v>#N/A</v>
      </c>
      <c r="W49" s="178" t="e">
        <f>VLOOKUP($D49,'7-НКРЕКП'!$D$20:$Q$50,W$4,0)</f>
        <v>#N/A</v>
      </c>
      <c r="X49" s="178" t="e">
        <f>VLOOKUP($D49,'7-НКРЕКП'!$D$20:$Q$50,X$4,0)</f>
        <v>#N/A</v>
      </c>
      <c r="Y49" s="13" t="e">
        <f>VLOOKUP($D49,'7-НКРЕКП'!$D$20:$Q$50,Y$4,0)</f>
        <v>#N/A</v>
      </c>
      <c r="Z49" s="173"/>
      <c r="AA49" s="174"/>
      <c r="AB49" s="174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6"/>
    </row>
    <row r="50" spans="1:55" ht="27.75">
      <c r="A50" s="93" t="s">
        <v>355</v>
      </c>
      <c r="B50" s="95" t="s">
        <v>317</v>
      </c>
      <c r="C50" s="77" t="s">
        <v>15</v>
      </c>
      <c r="D50" s="91" t="s">
        <v>640</v>
      </c>
      <c r="E50" s="178" t="e">
        <f>VLOOKUP($D50,'7-НКРЕКП'!$D$20:$Q$50,E$4,0)</f>
        <v>#N/A</v>
      </c>
      <c r="F50" s="178" t="e">
        <f>VLOOKUP($D50,'7-НКРЕКП'!$D$20:$Q$50,F$4,0)</f>
        <v>#N/A</v>
      </c>
      <c r="G50" s="178" t="e">
        <f>VLOOKUP($D50,'7-НКРЕКП'!$D$20:$Q$50,G$4,0)</f>
        <v>#N/A</v>
      </c>
      <c r="H50" s="178" t="e">
        <f>VLOOKUP($D50,'7-НКРЕКП'!$D$20:$Q$50,H$4,0)</f>
        <v>#N/A</v>
      </c>
      <c r="I50" s="10" t="e">
        <f>VLOOKUP($D50,'7-НКРЕКП'!$D$20:$Q$50,I$4,0)</f>
        <v>#N/A</v>
      </c>
      <c r="J50" s="10" t="e">
        <f>VLOOKUP($D50,'7-НКРЕКП'!$D$20:$Q$50,J$4,0)</f>
        <v>#N/A</v>
      </c>
      <c r="K50" s="178" t="e">
        <f>VLOOKUP($D50,'7-НКРЕКП'!$D$20:$Q$50,K$4,0)</f>
        <v>#N/A</v>
      </c>
      <c r="L50" s="178" t="e">
        <f>VLOOKUP($D50,'7-НКРЕКП'!$D$20:$Q$50,L$4,0)</f>
        <v>#N/A</v>
      </c>
      <c r="M50" s="178" t="e">
        <f>VLOOKUP($D50,'7-НКРЕКП'!$D$20:$Q$50,M$4,0)</f>
        <v>#N/A</v>
      </c>
      <c r="N50" s="178" t="e">
        <f>VLOOKUP($D50,'7-НКРЕКП'!$D$20:$Q$50,N$4,0)</f>
        <v>#N/A</v>
      </c>
      <c r="O50" s="10" t="e">
        <f>VLOOKUP($D50,'7-НКРЕКП'!$D$20:$Q$50,O$4,0)</f>
        <v>#N/A</v>
      </c>
      <c r="P50" s="10" t="e">
        <f>VLOOKUP($D50,'7-НКРЕКП'!$D$20:$Q$50,P$4,0)</f>
        <v>#N/A</v>
      </c>
      <c r="Q50" s="178" t="e">
        <f>VLOOKUP($D50,'7-НКРЕКП'!$D$20:$Q$50,Q$4,0)</f>
        <v>#N/A</v>
      </c>
      <c r="R50" s="178" t="e">
        <f>VLOOKUP($D50,'7-НКРЕКП'!$D$20:$Q$50,R$4,0)</f>
        <v>#N/A</v>
      </c>
      <c r="S50" s="178" t="e">
        <f>VLOOKUP($D50,'7-НКРЕКП'!$D$20:$Q$50,S$4,0)</f>
        <v>#N/A</v>
      </c>
      <c r="T50" s="178" t="e">
        <f>VLOOKUP($D50,'7-НКРЕКП'!$D$20:$Q$50,T$4,0)</f>
        <v>#N/A</v>
      </c>
      <c r="U50" s="10" t="e">
        <f>VLOOKUP($D50,'7-НКРЕКП'!$D$20:$Q$50,U$4,0)</f>
        <v>#N/A</v>
      </c>
      <c r="V50" s="10" t="e">
        <f>VLOOKUP($D50,'7-НКРЕКП'!$D$20:$Q$50,V$4,0)</f>
        <v>#N/A</v>
      </c>
      <c r="W50" s="178" t="e">
        <f>VLOOKUP($D50,'7-НКРЕКП'!$D$20:$Q$50,W$4,0)</f>
        <v>#N/A</v>
      </c>
      <c r="X50" s="178" t="e">
        <f>VLOOKUP($D50,'7-НКРЕКП'!$D$20:$Q$50,X$4,0)</f>
        <v>#N/A</v>
      </c>
      <c r="Y50" s="13" t="e">
        <f>VLOOKUP($D50,'7-НКРЕКП'!$D$20:$Q$50,Y$4,0)</f>
        <v>#N/A</v>
      </c>
      <c r="Z50" s="173"/>
      <c r="AA50" s="174"/>
      <c r="AB50" s="174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6"/>
    </row>
    <row r="51" spans="1:55" ht="27.75">
      <c r="A51" s="93" t="s">
        <v>70</v>
      </c>
      <c r="B51" s="96" t="s">
        <v>42</v>
      </c>
      <c r="C51" s="77" t="s">
        <v>15</v>
      </c>
      <c r="D51" s="91" t="s">
        <v>641</v>
      </c>
      <c r="E51" s="178" t="e">
        <f>VLOOKUP($D51,'7-НКРЕКП'!$D$20:$Q$50,E$4,0)</f>
        <v>#N/A</v>
      </c>
      <c r="F51" s="178" t="e">
        <f>VLOOKUP($D51,'7-НКРЕКП'!$D$20:$Q$50,F$4,0)</f>
        <v>#N/A</v>
      </c>
      <c r="G51" s="178" t="e">
        <f>VLOOKUP($D51,'7-НКРЕКП'!$D$20:$Q$50,G$4,0)</f>
        <v>#N/A</v>
      </c>
      <c r="H51" s="178" t="e">
        <f>VLOOKUP($D51,'7-НКРЕКП'!$D$20:$Q$50,H$4,0)</f>
        <v>#N/A</v>
      </c>
      <c r="I51" s="10" t="e">
        <f>VLOOKUP($D51,'7-НКРЕКП'!$D$20:$Q$50,I$4,0)</f>
        <v>#N/A</v>
      </c>
      <c r="J51" s="10" t="e">
        <f>VLOOKUP($D51,'7-НКРЕКП'!$D$20:$Q$50,J$4,0)</f>
        <v>#N/A</v>
      </c>
      <c r="K51" s="178" t="e">
        <f>VLOOKUP($D51,'7-НКРЕКП'!$D$20:$Q$50,K$4,0)</f>
        <v>#N/A</v>
      </c>
      <c r="L51" s="178" t="e">
        <f>VLOOKUP($D51,'7-НКРЕКП'!$D$20:$Q$50,L$4,0)</f>
        <v>#N/A</v>
      </c>
      <c r="M51" s="178" t="e">
        <f>VLOOKUP($D51,'7-НКРЕКП'!$D$20:$Q$50,M$4,0)</f>
        <v>#N/A</v>
      </c>
      <c r="N51" s="178" t="e">
        <f>VLOOKUP($D51,'7-НКРЕКП'!$D$20:$Q$50,N$4,0)</f>
        <v>#N/A</v>
      </c>
      <c r="O51" s="10" t="e">
        <f>VLOOKUP($D51,'7-НКРЕКП'!$D$20:$Q$50,O$4,0)</f>
        <v>#N/A</v>
      </c>
      <c r="P51" s="10" t="e">
        <f>VLOOKUP($D51,'7-НКРЕКП'!$D$20:$Q$50,P$4,0)</f>
        <v>#N/A</v>
      </c>
      <c r="Q51" s="178" t="e">
        <f>VLOOKUP($D51,'7-НКРЕКП'!$D$20:$Q$50,Q$4,0)</f>
        <v>#N/A</v>
      </c>
      <c r="R51" s="178" t="e">
        <f>VLOOKUP($D51,'7-НКРЕКП'!$D$20:$Q$50,R$4,0)</f>
        <v>#N/A</v>
      </c>
      <c r="S51" s="178" t="e">
        <f>VLOOKUP($D51,'7-НКРЕКП'!$D$20:$Q$50,S$4,0)</f>
        <v>#N/A</v>
      </c>
      <c r="T51" s="178" t="e">
        <f>VLOOKUP($D51,'7-НКРЕКП'!$D$20:$Q$50,T$4,0)</f>
        <v>#N/A</v>
      </c>
      <c r="U51" s="10" t="e">
        <f>VLOOKUP($D51,'7-НКРЕКП'!$D$20:$Q$50,U$4,0)</f>
        <v>#N/A</v>
      </c>
      <c r="V51" s="10" t="e">
        <f>VLOOKUP($D51,'7-НКРЕКП'!$D$20:$Q$50,V$4,0)</f>
        <v>#N/A</v>
      </c>
      <c r="W51" s="178" t="e">
        <f>VLOOKUP($D51,'7-НКРЕКП'!$D$20:$Q$50,W$4,0)</f>
        <v>#N/A</v>
      </c>
      <c r="X51" s="178" t="e">
        <f>VLOOKUP($D51,'7-НКРЕКП'!$D$20:$Q$50,X$4,0)</f>
        <v>#N/A</v>
      </c>
      <c r="Y51" s="13" t="e">
        <f>VLOOKUP($D51,'7-НКРЕКП'!$D$20:$Q$50,Y$4,0)</f>
        <v>#N/A</v>
      </c>
      <c r="Z51" s="173"/>
      <c r="AA51" s="174"/>
      <c r="AB51" s="174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6"/>
    </row>
    <row r="52" spans="1:55" ht="27.75">
      <c r="A52" s="93" t="s">
        <v>71</v>
      </c>
      <c r="B52" s="96" t="s">
        <v>45</v>
      </c>
      <c r="C52" s="77" t="s">
        <v>15</v>
      </c>
      <c r="D52" s="91" t="s">
        <v>642</v>
      </c>
      <c r="E52" s="178" t="e">
        <f>VLOOKUP($D52,'7-НКРЕКП'!$D$20:$Q$50,E$4,0)</f>
        <v>#N/A</v>
      </c>
      <c r="F52" s="178" t="e">
        <f>VLOOKUP($D52,'7-НКРЕКП'!$D$20:$Q$50,F$4,0)</f>
        <v>#N/A</v>
      </c>
      <c r="G52" s="178" t="e">
        <f>VLOOKUP($D52,'7-НКРЕКП'!$D$20:$Q$50,G$4,0)</f>
        <v>#N/A</v>
      </c>
      <c r="H52" s="178" t="e">
        <f>VLOOKUP($D52,'7-НКРЕКП'!$D$20:$Q$50,H$4,0)</f>
        <v>#N/A</v>
      </c>
      <c r="I52" s="10" t="e">
        <f>VLOOKUP($D52,'7-НКРЕКП'!$D$20:$Q$50,I$4,0)</f>
        <v>#N/A</v>
      </c>
      <c r="J52" s="10" t="e">
        <f>VLOOKUP($D52,'7-НКРЕКП'!$D$20:$Q$50,J$4,0)</f>
        <v>#N/A</v>
      </c>
      <c r="K52" s="178" t="e">
        <f>VLOOKUP($D52,'7-НКРЕКП'!$D$20:$Q$50,K$4,0)</f>
        <v>#N/A</v>
      </c>
      <c r="L52" s="178" t="e">
        <f>VLOOKUP($D52,'7-НКРЕКП'!$D$20:$Q$50,L$4,0)</f>
        <v>#N/A</v>
      </c>
      <c r="M52" s="178" t="e">
        <f>VLOOKUP($D52,'7-НКРЕКП'!$D$20:$Q$50,M$4,0)</f>
        <v>#N/A</v>
      </c>
      <c r="N52" s="178" t="e">
        <f>VLOOKUP($D52,'7-НКРЕКП'!$D$20:$Q$50,N$4,0)</f>
        <v>#N/A</v>
      </c>
      <c r="O52" s="10" t="e">
        <f>VLOOKUP($D52,'7-НКРЕКП'!$D$20:$Q$50,O$4,0)</f>
        <v>#N/A</v>
      </c>
      <c r="P52" s="10" t="e">
        <f>VLOOKUP($D52,'7-НКРЕКП'!$D$20:$Q$50,P$4,0)</f>
        <v>#N/A</v>
      </c>
      <c r="Q52" s="178" t="e">
        <f>VLOOKUP($D52,'7-НКРЕКП'!$D$20:$Q$50,Q$4,0)</f>
        <v>#N/A</v>
      </c>
      <c r="R52" s="178" t="e">
        <f>VLOOKUP($D52,'7-НКРЕКП'!$D$20:$Q$50,R$4,0)</f>
        <v>#N/A</v>
      </c>
      <c r="S52" s="178" t="e">
        <f>VLOOKUP($D52,'7-НКРЕКП'!$D$20:$Q$50,S$4,0)</f>
        <v>#N/A</v>
      </c>
      <c r="T52" s="178" t="e">
        <f>VLOOKUP($D52,'7-НКРЕКП'!$D$20:$Q$50,T$4,0)</f>
        <v>#N/A</v>
      </c>
      <c r="U52" s="10" t="e">
        <f>VLOOKUP($D52,'7-НКРЕКП'!$D$20:$Q$50,U$4,0)</f>
        <v>#N/A</v>
      </c>
      <c r="V52" s="10" t="e">
        <f>VLOOKUP($D52,'7-НКРЕКП'!$D$20:$Q$50,V$4,0)</f>
        <v>#N/A</v>
      </c>
      <c r="W52" s="178" t="e">
        <f>VLOOKUP($D52,'7-НКРЕКП'!$D$20:$Q$50,W$4,0)</f>
        <v>#N/A</v>
      </c>
      <c r="X52" s="178" t="e">
        <f>VLOOKUP($D52,'7-НКРЕКП'!$D$20:$Q$50,X$4,0)</f>
        <v>#N/A</v>
      </c>
      <c r="Y52" s="13" t="e">
        <f>VLOOKUP($D52,'7-НКРЕКП'!$D$20:$Q$50,Y$4,0)</f>
        <v>#N/A</v>
      </c>
      <c r="Z52" s="173"/>
      <c r="AA52" s="174"/>
      <c r="AB52" s="174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6"/>
    </row>
    <row r="53" spans="1:55" ht="27.75">
      <c r="A53" s="93" t="s">
        <v>72</v>
      </c>
      <c r="B53" s="96" t="s">
        <v>48</v>
      </c>
      <c r="C53" s="77" t="s">
        <v>15</v>
      </c>
      <c r="D53" s="91" t="s">
        <v>643</v>
      </c>
      <c r="E53" s="178" t="e">
        <f>VLOOKUP($D53,'7-НКРЕКП'!$D$20:$Q$50,E$4,0)</f>
        <v>#N/A</v>
      </c>
      <c r="F53" s="178" t="e">
        <f>VLOOKUP($D53,'7-НКРЕКП'!$D$20:$Q$50,F$4,0)</f>
        <v>#N/A</v>
      </c>
      <c r="G53" s="178" t="e">
        <f>VLOOKUP($D53,'7-НКРЕКП'!$D$20:$Q$50,G$4,0)</f>
        <v>#N/A</v>
      </c>
      <c r="H53" s="178" t="e">
        <f>VLOOKUP($D53,'7-НКРЕКП'!$D$20:$Q$50,H$4,0)</f>
        <v>#N/A</v>
      </c>
      <c r="I53" s="10" t="e">
        <f>VLOOKUP($D53,'7-НКРЕКП'!$D$20:$Q$50,I$4,0)</f>
        <v>#N/A</v>
      </c>
      <c r="J53" s="10" t="e">
        <f>VLOOKUP($D53,'7-НКРЕКП'!$D$20:$Q$50,J$4,0)</f>
        <v>#N/A</v>
      </c>
      <c r="K53" s="178" t="e">
        <f>VLOOKUP($D53,'7-НКРЕКП'!$D$20:$Q$50,K$4,0)</f>
        <v>#N/A</v>
      </c>
      <c r="L53" s="178" t="e">
        <f>VLOOKUP($D53,'7-НКРЕКП'!$D$20:$Q$50,L$4,0)</f>
        <v>#N/A</v>
      </c>
      <c r="M53" s="178" t="e">
        <f>VLOOKUP($D53,'7-НКРЕКП'!$D$20:$Q$50,M$4,0)</f>
        <v>#N/A</v>
      </c>
      <c r="N53" s="178" t="e">
        <f>VLOOKUP($D53,'7-НКРЕКП'!$D$20:$Q$50,N$4,0)</f>
        <v>#N/A</v>
      </c>
      <c r="O53" s="10" t="e">
        <f>VLOOKUP($D53,'7-НКРЕКП'!$D$20:$Q$50,O$4,0)</f>
        <v>#N/A</v>
      </c>
      <c r="P53" s="10" t="e">
        <f>VLOOKUP($D53,'7-НКРЕКП'!$D$20:$Q$50,P$4,0)</f>
        <v>#N/A</v>
      </c>
      <c r="Q53" s="178" t="e">
        <f>VLOOKUP($D53,'7-НКРЕКП'!$D$20:$Q$50,Q$4,0)</f>
        <v>#N/A</v>
      </c>
      <c r="R53" s="178" t="e">
        <f>VLOOKUP($D53,'7-НКРЕКП'!$D$20:$Q$50,R$4,0)</f>
        <v>#N/A</v>
      </c>
      <c r="S53" s="178" t="e">
        <f>VLOOKUP($D53,'7-НКРЕКП'!$D$20:$Q$50,S$4,0)</f>
        <v>#N/A</v>
      </c>
      <c r="T53" s="178" t="e">
        <f>VLOOKUP($D53,'7-НКРЕКП'!$D$20:$Q$50,T$4,0)</f>
        <v>#N/A</v>
      </c>
      <c r="U53" s="10" t="e">
        <f>VLOOKUP($D53,'7-НКРЕКП'!$D$20:$Q$50,U$4,0)</f>
        <v>#N/A</v>
      </c>
      <c r="V53" s="10" t="e">
        <f>VLOOKUP($D53,'7-НКРЕКП'!$D$20:$Q$50,V$4,0)</f>
        <v>#N/A</v>
      </c>
      <c r="W53" s="178" t="e">
        <f>VLOOKUP($D53,'7-НКРЕКП'!$D$20:$Q$50,W$4,0)</f>
        <v>#N/A</v>
      </c>
      <c r="X53" s="178" t="e">
        <f>VLOOKUP($D53,'7-НКРЕКП'!$D$20:$Q$50,X$4,0)</f>
        <v>#N/A</v>
      </c>
      <c r="Y53" s="13" t="e">
        <f>VLOOKUP($D53,'7-НКРЕКП'!$D$20:$Q$50,Y$4,0)</f>
        <v>#N/A</v>
      </c>
      <c r="Z53" s="173"/>
      <c r="AA53" s="174"/>
      <c r="AB53" s="174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6"/>
    </row>
    <row r="54" spans="1:55" ht="27.75">
      <c r="A54" s="93" t="s">
        <v>73</v>
      </c>
      <c r="B54" s="96" t="s">
        <v>126</v>
      </c>
      <c r="C54" s="77" t="s">
        <v>15</v>
      </c>
      <c r="D54" s="91" t="s">
        <v>644</v>
      </c>
      <c r="E54" s="178" t="e">
        <f>VLOOKUP($D54,'7-НКРЕКП'!$D$20:$Q$50,E$4,0)</f>
        <v>#N/A</v>
      </c>
      <c r="F54" s="178" t="e">
        <f>VLOOKUP($D54,'7-НКРЕКП'!$D$20:$Q$50,F$4,0)</f>
        <v>#N/A</v>
      </c>
      <c r="G54" s="178" t="e">
        <f>VLOOKUP($D54,'7-НКРЕКП'!$D$20:$Q$50,G$4,0)</f>
        <v>#N/A</v>
      </c>
      <c r="H54" s="178" t="e">
        <f>VLOOKUP($D54,'7-НКРЕКП'!$D$20:$Q$50,H$4,0)</f>
        <v>#N/A</v>
      </c>
      <c r="I54" s="10" t="e">
        <f>VLOOKUP($D54,'7-НКРЕКП'!$D$20:$Q$50,I$4,0)</f>
        <v>#N/A</v>
      </c>
      <c r="J54" s="10" t="e">
        <f>VLOOKUP($D54,'7-НКРЕКП'!$D$20:$Q$50,J$4,0)</f>
        <v>#N/A</v>
      </c>
      <c r="K54" s="178" t="e">
        <f>VLOOKUP($D54,'7-НКРЕКП'!$D$20:$Q$50,K$4,0)</f>
        <v>#N/A</v>
      </c>
      <c r="L54" s="178" t="e">
        <f>VLOOKUP($D54,'7-НКРЕКП'!$D$20:$Q$50,L$4,0)</f>
        <v>#N/A</v>
      </c>
      <c r="M54" s="178" t="e">
        <f>VLOOKUP($D54,'7-НКРЕКП'!$D$20:$Q$50,M$4,0)</f>
        <v>#N/A</v>
      </c>
      <c r="N54" s="178" t="e">
        <f>VLOOKUP($D54,'7-НКРЕКП'!$D$20:$Q$50,N$4,0)</f>
        <v>#N/A</v>
      </c>
      <c r="O54" s="10" t="e">
        <f>VLOOKUP($D54,'7-НКРЕКП'!$D$20:$Q$50,O$4,0)</f>
        <v>#N/A</v>
      </c>
      <c r="P54" s="10" t="e">
        <f>VLOOKUP($D54,'7-НКРЕКП'!$D$20:$Q$50,P$4,0)</f>
        <v>#N/A</v>
      </c>
      <c r="Q54" s="178" t="e">
        <f>VLOOKUP($D54,'7-НКРЕКП'!$D$20:$Q$50,Q$4,0)</f>
        <v>#N/A</v>
      </c>
      <c r="R54" s="178" t="e">
        <f>VLOOKUP($D54,'7-НКРЕКП'!$D$20:$Q$50,R$4,0)</f>
        <v>#N/A</v>
      </c>
      <c r="S54" s="178" t="e">
        <f>VLOOKUP($D54,'7-НКРЕКП'!$D$20:$Q$50,S$4,0)</f>
        <v>#N/A</v>
      </c>
      <c r="T54" s="178" t="e">
        <f>VLOOKUP($D54,'7-НКРЕКП'!$D$20:$Q$50,T$4,0)</f>
        <v>#N/A</v>
      </c>
      <c r="U54" s="10" t="e">
        <f>VLOOKUP($D54,'7-НКРЕКП'!$D$20:$Q$50,U$4,0)</f>
        <v>#N/A</v>
      </c>
      <c r="V54" s="10" t="e">
        <f>VLOOKUP($D54,'7-НКРЕКП'!$D$20:$Q$50,V$4,0)</f>
        <v>#N/A</v>
      </c>
      <c r="W54" s="178" t="e">
        <f>VLOOKUP($D54,'7-НКРЕКП'!$D$20:$Q$50,W$4,0)</f>
        <v>#N/A</v>
      </c>
      <c r="X54" s="178" t="e">
        <f>VLOOKUP($D54,'7-НКРЕКП'!$D$20:$Q$50,X$4,0)</f>
        <v>#N/A</v>
      </c>
      <c r="Y54" s="13" t="e">
        <f>VLOOKUP($D54,'7-НКРЕКП'!$D$20:$Q$50,Y$4,0)</f>
        <v>#N/A</v>
      </c>
      <c r="Z54" s="173"/>
      <c r="AA54" s="174"/>
      <c r="AB54" s="174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6"/>
    </row>
    <row r="55" spans="1:55" ht="27.75">
      <c r="A55" s="93" t="s">
        <v>127</v>
      </c>
      <c r="B55" s="95" t="s">
        <v>123</v>
      </c>
      <c r="C55" s="77" t="s">
        <v>15</v>
      </c>
      <c r="D55" s="91" t="s">
        <v>645</v>
      </c>
      <c r="E55" s="178" t="e">
        <f>VLOOKUP($D55,'7-НКРЕКП'!$D$20:$Q$50,E$4,0)</f>
        <v>#N/A</v>
      </c>
      <c r="F55" s="178" t="e">
        <f>VLOOKUP($D55,'7-НКРЕКП'!$D$20:$Q$50,F$4,0)</f>
        <v>#N/A</v>
      </c>
      <c r="G55" s="178" t="e">
        <f>VLOOKUP($D55,'7-НКРЕКП'!$D$20:$Q$50,G$4,0)</f>
        <v>#N/A</v>
      </c>
      <c r="H55" s="178" t="e">
        <f>VLOOKUP($D55,'7-НКРЕКП'!$D$20:$Q$50,H$4,0)</f>
        <v>#N/A</v>
      </c>
      <c r="I55" s="10" t="e">
        <f>VLOOKUP($D55,'7-НКРЕКП'!$D$20:$Q$50,I$4,0)</f>
        <v>#N/A</v>
      </c>
      <c r="J55" s="10" t="e">
        <f>VLOOKUP($D55,'7-НКРЕКП'!$D$20:$Q$50,J$4,0)</f>
        <v>#N/A</v>
      </c>
      <c r="K55" s="178" t="e">
        <f>VLOOKUP($D55,'7-НКРЕКП'!$D$20:$Q$50,K$4,0)</f>
        <v>#N/A</v>
      </c>
      <c r="L55" s="178" t="e">
        <f>VLOOKUP($D55,'7-НКРЕКП'!$D$20:$Q$50,L$4,0)</f>
        <v>#N/A</v>
      </c>
      <c r="M55" s="178" t="e">
        <f>VLOOKUP($D55,'7-НКРЕКП'!$D$20:$Q$50,M$4,0)</f>
        <v>#N/A</v>
      </c>
      <c r="N55" s="178" t="e">
        <f>VLOOKUP($D55,'7-НКРЕКП'!$D$20:$Q$50,N$4,0)</f>
        <v>#N/A</v>
      </c>
      <c r="O55" s="10" t="e">
        <f>VLOOKUP($D55,'7-НКРЕКП'!$D$20:$Q$50,O$4,0)</f>
        <v>#N/A</v>
      </c>
      <c r="P55" s="10" t="e">
        <f>VLOOKUP($D55,'7-НКРЕКП'!$D$20:$Q$50,P$4,0)</f>
        <v>#N/A</v>
      </c>
      <c r="Q55" s="178" t="e">
        <f>VLOOKUP($D55,'7-НКРЕКП'!$D$20:$Q$50,Q$4,0)</f>
        <v>#N/A</v>
      </c>
      <c r="R55" s="178" t="e">
        <f>VLOOKUP($D55,'7-НКРЕКП'!$D$20:$Q$50,R$4,0)</f>
        <v>#N/A</v>
      </c>
      <c r="S55" s="178" t="e">
        <f>VLOOKUP($D55,'7-НКРЕКП'!$D$20:$Q$50,S$4,0)</f>
        <v>#N/A</v>
      </c>
      <c r="T55" s="178" t="e">
        <f>VLOOKUP($D55,'7-НКРЕКП'!$D$20:$Q$50,T$4,0)</f>
        <v>#N/A</v>
      </c>
      <c r="U55" s="10" t="e">
        <f>VLOOKUP($D55,'7-НКРЕКП'!$D$20:$Q$50,U$4,0)</f>
        <v>#N/A</v>
      </c>
      <c r="V55" s="10" t="e">
        <f>VLOOKUP($D55,'7-НКРЕКП'!$D$20:$Q$50,V$4,0)</f>
        <v>#N/A</v>
      </c>
      <c r="W55" s="178" t="e">
        <f>VLOOKUP($D55,'7-НКРЕКП'!$D$20:$Q$50,W$4,0)</f>
        <v>#N/A</v>
      </c>
      <c r="X55" s="178" t="e">
        <f>VLOOKUP($D55,'7-НКРЕКП'!$D$20:$Q$50,X$4,0)</f>
        <v>#N/A</v>
      </c>
      <c r="Y55" s="13" t="e">
        <f>VLOOKUP($D55,'7-НКРЕКП'!$D$20:$Q$50,Y$4,0)</f>
        <v>#N/A</v>
      </c>
      <c r="Z55" s="173"/>
      <c r="AA55" s="174"/>
      <c r="AB55" s="174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6"/>
    </row>
    <row r="56" spans="1:55" ht="27.75">
      <c r="A56" s="89" t="s">
        <v>74</v>
      </c>
      <c r="B56" s="90" t="s">
        <v>75</v>
      </c>
      <c r="C56" s="77" t="s">
        <v>15</v>
      </c>
      <c r="D56" s="91" t="s">
        <v>646</v>
      </c>
      <c r="E56" s="26" t="e">
        <f>VLOOKUP($D56,'7-НКРЕКП'!$D$20:$Q$50,E$4,0)</f>
        <v>#N/A</v>
      </c>
      <c r="F56" s="26" t="e">
        <f>VLOOKUP($D56,'7-НКРЕКП'!$D$20:$Q$50,F$4,0)</f>
        <v>#N/A</v>
      </c>
      <c r="G56" s="26" t="e">
        <f>VLOOKUP($D56,'7-НКРЕКП'!$D$20:$Q$50,G$4,0)</f>
        <v>#N/A</v>
      </c>
      <c r="H56" s="26" t="e">
        <f>VLOOKUP($D56,'7-НКРЕКП'!$D$20:$Q$50,H$4,0)</f>
        <v>#N/A</v>
      </c>
      <c r="I56" s="26" t="e">
        <f>VLOOKUP($D56,'7-НКРЕКП'!$D$20:$Q$50,I$4,0)</f>
        <v>#N/A</v>
      </c>
      <c r="J56" s="26" t="e">
        <f>VLOOKUP($D56,'7-НКРЕКП'!$D$20:$Q$50,J$4,0)</f>
        <v>#N/A</v>
      </c>
      <c r="K56" s="26" t="e">
        <f>VLOOKUP($D56,'7-НКРЕКП'!$D$20:$Q$50,K$4,0)</f>
        <v>#N/A</v>
      </c>
      <c r="L56" s="26" t="e">
        <f>VLOOKUP($D56,'7-НКРЕКП'!$D$20:$Q$50,L$4,0)</f>
        <v>#N/A</v>
      </c>
      <c r="M56" s="26" t="e">
        <f>VLOOKUP($D56,'7-НКРЕКП'!$D$20:$Q$50,M$4,0)</f>
        <v>#N/A</v>
      </c>
      <c r="N56" s="26" t="e">
        <f>VLOOKUP($D56,'7-НКРЕКП'!$D$20:$Q$50,N$4,0)</f>
        <v>#N/A</v>
      </c>
      <c r="O56" s="26" t="e">
        <f>VLOOKUP($D56,'7-НКРЕКП'!$D$20:$Q$50,O$4,0)</f>
        <v>#N/A</v>
      </c>
      <c r="P56" s="26" t="e">
        <f>VLOOKUP($D56,'7-НКРЕКП'!$D$20:$Q$50,P$4,0)</f>
        <v>#N/A</v>
      </c>
      <c r="Q56" s="26" t="e">
        <f>VLOOKUP($D56,'7-НКРЕКП'!$D$20:$Q$50,Q$4,0)</f>
        <v>#N/A</v>
      </c>
      <c r="R56" s="26" t="e">
        <f>VLOOKUP($D56,'7-НКРЕКП'!$D$20:$Q$50,R$4,0)</f>
        <v>#N/A</v>
      </c>
      <c r="S56" s="26" t="e">
        <f>VLOOKUP($D56,'7-НКРЕКП'!$D$20:$Q$50,S$4,0)</f>
        <v>#N/A</v>
      </c>
      <c r="T56" s="26" t="e">
        <f>VLOOKUP($D56,'7-НКРЕКП'!$D$20:$Q$50,T$4,0)</f>
        <v>#N/A</v>
      </c>
      <c r="U56" s="26" t="e">
        <f>VLOOKUP($D56,'7-НКРЕКП'!$D$20:$Q$50,U$4,0)</f>
        <v>#N/A</v>
      </c>
      <c r="V56" s="26" t="e">
        <f>VLOOKUP($D56,'7-НКРЕКП'!$D$20:$Q$50,V$4,0)</f>
        <v>#N/A</v>
      </c>
      <c r="W56" s="10" t="e">
        <f>VLOOKUP($D56,'7-НКРЕКП'!$D$20:$Q$50,W$4,0)</f>
        <v>#N/A</v>
      </c>
      <c r="X56" s="10" t="e">
        <f>VLOOKUP($D56,'7-НКРЕКП'!$D$20:$Q$50,X$4,0)</f>
        <v>#N/A</v>
      </c>
      <c r="Y56" s="13" t="e">
        <f>VLOOKUP($D56,'7-НКРЕКП'!$D$20:$Q$50,Y$4,0)</f>
        <v>#N/A</v>
      </c>
      <c r="Z56" s="173"/>
      <c r="AA56" s="174"/>
      <c r="AB56" s="174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6"/>
    </row>
    <row r="57" spans="1:55" ht="27.75">
      <c r="A57" s="97" t="s">
        <v>76</v>
      </c>
      <c r="B57" s="96" t="s">
        <v>56</v>
      </c>
      <c r="C57" s="77" t="s">
        <v>15</v>
      </c>
      <c r="D57" s="91" t="s">
        <v>647</v>
      </c>
      <c r="E57" s="26" t="e">
        <f>VLOOKUP($D57,'7-НКРЕКП'!$D$20:$Q$50,E$4,0)</f>
        <v>#N/A</v>
      </c>
      <c r="F57" s="26" t="e">
        <f>VLOOKUP($D57,'7-НКРЕКП'!$D$20:$Q$50,F$4,0)</f>
        <v>#N/A</v>
      </c>
      <c r="G57" s="26" t="e">
        <f>VLOOKUP($D57,'7-НКРЕКП'!$D$20:$Q$50,G$4,0)</f>
        <v>#N/A</v>
      </c>
      <c r="H57" s="26" t="e">
        <f>VLOOKUP($D57,'7-НКРЕКП'!$D$20:$Q$50,H$4,0)</f>
        <v>#N/A</v>
      </c>
      <c r="I57" s="26" t="e">
        <f>VLOOKUP($D57,'7-НКРЕКП'!$D$20:$Q$50,I$4,0)</f>
        <v>#N/A</v>
      </c>
      <c r="J57" s="26" t="e">
        <f>VLOOKUP($D57,'7-НКРЕКП'!$D$20:$Q$50,J$4,0)</f>
        <v>#N/A</v>
      </c>
      <c r="K57" s="26" t="e">
        <f>VLOOKUP($D57,'7-НКРЕКП'!$D$20:$Q$50,K$4,0)</f>
        <v>#N/A</v>
      </c>
      <c r="L57" s="26" t="e">
        <f>VLOOKUP($D57,'7-НКРЕКП'!$D$20:$Q$50,L$4,0)</f>
        <v>#N/A</v>
      </c>
      <c r="M57" s="26" t="e">
        <f>VLOOKUP($D57,'7-НКРЕКП'!$D$20:$Q$50,M$4,0)</f>
        <v>#N/A</v>
      </c>
      <c r="N57" s="26" t="e">
        <f>VLOOKUP($D57,'7-НКРЕКП'!$D$20:$Q$50,N$4,0)</f>
        <v>#N/A</v>
      </c>
      <c r="O57" s="26" t="e">
        <f>VLOOKUP($D57,'7-НКРЕКП'!$D$20:$Q$50,O$4,0)</f>
        <v>#N/A</v>
      </c>
      <c r="P57" s="26" t="e">
        <f>VLOOKUP($D57,'7-НКРЕКП'!$D$20:$Q$50,P$4,0)</f>
        <v>#N/A</v>
      </c>
      <c r="Q57" s="26" t="e">
        <f>VLOOKUP($D57,'7-НКРЕКП'!$D$20:$Q$50,Q$4,0)</f>
        <v>#N/A</v>
      </c>
      <c r="R57" s="26" t="e">
        <f>VLOOKUP($D57,'7-НКРЕКП'!$D$20:$Q$50,R$4,0)</f>
        <v>#N/A</v>
      </c>
      <c r="S57" s="26" t="e">
        <f>VLOOKUP($D57,'7-НКРЕКП'!$D$20:$Q$50,S$4,0)</f>
        <v>#N/A</v>
      </c>
      <c r="T57" s="26" t="e">
        <f>VLOOKUP($D57,'7-НКРЕКП'!$D$20:$Q$50,T$4,0)</f>
        <v>#N/A</v>
      </c>
      <c r="U57" s="26" t="e">
        <f>VLOOKUP($D57,'7-НКРЕКП'!$D$20:$Q$50,U$4,0)</f>
        <v>#N/A</v>
      </c>
      <c r="V57" s="26" t="e">
        <f>VLOOKUP($D57,'7-НКРЕКП'!$D$20:$Q$50,V$4,0)</f>
        <v>#N/A</v>
      </c>
      <c r="W57" s="178" t="e">
        <f>VLOOKUP($D57,'7-НКРЕКП'!$D$20:$Q$50,W$4,0)</f>
        <v>#N/A</v>
      </c>
      <c r="X57" s="178" t="e">
        <f>VLOOKUP($D57,'7-НКРЕКП'!$D$20:$Q$50,X$4,0)</f>
        <v>#N/A</v>
      </c>
      <c r="Y57" s="13" t="e">
        <f>VLOOKUP($D57,'7-НКРЕКП'!$D$20:$Q$50,Y$4,0)</f>
        <v>#N/A</v>
      </c>
      <c r="Z57" s="173"/>
      <c r="AA57" s="174"/>
      <c r="AB57" s="174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6"/>
    </row>
    <row r="58" spans="1:55" ht="27.75">
      <c r="A58" s="97" t="s">
        <v>357</v>
      </c>
      <c r="B58" s="95" t="s">
        <v>318</v>
      </c>
      <c r="C58" s="77" t="s">
        <v>15</v>
      </c>
      <c r="D58" s="91" t="s">
        <v>648</v>
      </c>
      <c r="E58" s="26" t="e">
        <f>VLOOKUP($D58,'7-НКРЕКП'!$D$20:$Q$50,E$4,0)</f>
        <v>#N/A</v>
      </c>
      <c r="F58" s="26" t="e">
        <f>VLOOKUP($D58,'7-НКРЕКП'!$D$20:$Q$50,F$4,0)</f>
        <v>#N/A</v>
      </c>
      <c r="G58" s="26" t="e">
        <f>VLOOKUP($D58,'7-НКРЕКП'!$D$20:$Q$50,G$4,0)</f>
        <v>#N/A</v>
      </c>
      <c r="H58" s="26" t="e">
        <f>VLOOKUP($D58,'7-НКРЕКП'!$D$20:$Q$50,H$4,0)</f>
        <v>#N/A</v>
      </c>
      <c r="I58" s="26" t="e">
        <f>VLOOKUP($D58,'7-НКРЕКП'!$D$20:$Q$50,I$4,0)</f>
        <v>#N/A</v>
      </c>
      <c r="J58" s="26" t="e">
        <f>VLOOKUP($D58,'7-НКРЕКП'!$D$20:$Q$50,J$4,0)</f>
        <v>#N/A</v>
      </c>
      <c r="K58" s="26" t="e">
        <f>VLOOKUP($D58,'7-НКРЕКП'!$D$20:$Q$50,K$4,0)</f>
        <v>#N/A</v>
      </c>
      <c r="L58" s="26" t="e">
        <f>VLOOKUP($D58,'7-НКРЕКП'!$D$20:$Q$50,L$4,0)</f>
        <v>#N/A</v>
      </c>
      <c r="M58" s="26" t="e">
        <f>VLOOKUP($D58,'7-НКРЕКП'!$D$20:$Q$50,M$4,0)</f>
        <v>#N/A</v>
      </c>
      <c r="N58" s="26" t="e">
        <f>VLOOKUP($D58,'7-НКРЕКП'!$D$20:$Q$50,N$4,0)</f>
        <v>#N/A</v>
      </c>
      <c r="O58" s="26" t="e">
        <f>VLOOKUP($D58,'7-НКРЕКП'!$D$20:$Q$50,O$4,0)</f>
        <v>#N/A</v>
      </c>
      <c r="P58" s="26" t="e">
        <f>VLOOKUP($D58,'7-НКРЕКП'!$D$20:$Q$50,P$4,0)</f>
        <v>#N/A</v>
      </c>
      <c r="Q58" s="26" t="e">
        <f>VLOOKUP($D58,'7-НКРЕКП'!$D$20:$Q$50,Q$4,0)</f>
        <v>#N/A</v>
      </c>
      <c r="R58" s="26" t="e">
        <f>VLOOKUP($D58,'7-НКРЕКП'!$D$20:$Q$50,R$4,0)</f>
        <v>#N/A</v>
      </c>
      <c r="S58" s="26" t="e">
        <f>VLOOKUP($D58,'7-НКРЕКП'!$D$20:$Q$50,S$4,0)</f>
        <v>#N/A</v>
      </c>
      <c r="T58" s="26" t="e">
        <f>VLOOKUP($D58,'7-НКРЕКП'!$D$20:$Q$50,T$4,0)</f>
        <v>#N/A</v>
      </c>
      <c r="U58" s="26" t="e">
        <f>VLOOKUP($D58,'7-НКРЕКП'!$D$20:$Q$50,U$4,0)</f>
        <v>#N/A</v>
      </c>
      <c r="V58" s="26" t="e">
        <f>VLOOKUP($D58,'7-НКРЕКП'!$D$20:$Q$50,V$4,0)</f>
        <v>#N/A</v>
      </c>
      <c r="W58" s="178" t="e">
        <f>VLOOKUP($D58,'7-НКРЕКП'!$D$20:$Q$50,W$4,0)</f>
        <v>#N/A</v>
      </c>
      <c r="X58" s="178" t="e">
        <f>VLOOKUP($D58,'7-НКРЕКП'!$D$20:$Q$50,X$4,0)</f>
        <v>#N/A</v>
      </c>
      <c r="Y58" s="177" t="e">
        <f>VLOOKUP($D58,'7-НКРЕКП'!$D$20:$Q$50,Y$4,0)</f>
        <v>#N/A</v>
      </c>
      <c r="Z58" s="173"/>
      <c r="AA58" s="174"/>
      <c r="AB58" s="174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6"/>
    </row>
    <row r="59" spans="1:55" ht="27.75">
      <c r="A59" s="97" t="s">
        <v>358</v>
      </c>
      <c r="B59" s="95" t="s">
        <v>317</v>
      </c>
      <c r="C59" s="77" t="s">
        <v>15</v>
      </c>
      <c r="D59" s="91" t="s">
        <v>649</v>
      </c>
      <c r="E59" s="26" t="e">
        <f>VLOOKUP($D59,'7-НКРЕКП'!$D$20:$Q$50,E$4,0)</f>
        <v>#N/A</v>
      </c>
      <c r="F59" s="26" t="e">
        <f>VLOOKUP($D59,'7-НКРЕКП'!$D$20:$Q$50,F$4,0)</f>
        <v>#N/A</v>
      </c>
      <c r="G59" s="26" t="e">
        <f>VLOOKUP($D59,'7-НКРЕКП'!$D$20:$Q$50,G$4,0)</f>
        <v>#N/A</v>
      </c>
      <c r="H59" s="26" t="e">
        <f>VLOOKUP($D59,'7-НКРЕКП'!$D$20:$Q$50,H$4,0)</f>
        <v>#N/A</v>
      </c>
      <c r="I59" s="26" t="e">
        <f>VLOOKUP($D59,'7-НКРЕКП'!$D$20:$Q$50,I$4,0)</f>
        <v>#N/A</v>
      </c>
      <c r="J59" s="26" t="e">
        <f>VLOOKUP($D59,'7-НКРЕКП'!$D$20:$Q$50,J$4,0)</f>
        <v>#N/A</v>
      </c>
      <c r="K59" s="26" t="e">
        <f>VLOOKUP($D59,'7-НКРЕКП'!$D$20:$Q$50,K$4,0)</f>
        <v>#N/A</v>
      </c>
      <c r="L59" s="26" t="e">
        <f>VLOOKUP($D59,'7-НКРЕКП'!$D$20:$Q$50,L$4,0)</f>
        <v>#N/A</v>
      </c>
      <c r="M59" s="26" t="e">
        <f>VLOOKUP($D59,'7-НКРЕКП'!$D$20:$Q$50,M$4,0)</f>
        <v>#N/A</v>
      </c>
      <c r="N59" s="26" t="e">
        <f>VLOOKUP($D59,'7-НКРЕКП'!$D$20:$Q$50,N$4,0)</f>
        <v>#N/A</v>
      </c>
      <c r="O59" s="26" t="e">
        <f>VLOOKUP($D59,'7-НКРЕКП'!$D$20:$Q$50,O$4,0)</f>
        <v>#N/A</v>
      </c>
      <c r="P59" s="26" t="e">
        <f>VLOOKUP($D59,'7-НКРЕКП'!$D$20:$Q$50,P$4,0)</f>
        <v>#N/A</v>
      </c>
      <c r="Q59" s="26" t="e">
        <f>VLOOKUP($D59,'7-НКРЕКП'!$D$20:$Q$50,Q$4,0)</f>
        <v>#N/A</v>
      </c>
      <c r="R59" s="26" t="e">
        <f>VLOOKUP($D59,'7-НКРЕКП'!$D$20:$Q$50,R$4,0)</f>
        <v>#N/A</v>
      </c>
      <c r="S59" s="26" t="e">
        <f>VLOOKUP($D59,'7-НКРЕКП'!$D$20:$Q$50,S$4,0)</f>
        <v>#N/A</v>
      </c>
      <c r="T59" s="26" t="e">
        <f>VLOOKUP($D59,'7-НКРЕКП'!$D$20:$Q$50,T$4,0)</f>
        <v>#N/A</v>
      </c>
      <c r="U59" s="26" t="e">
        <f>VLOOKUP($D59,'7-НКРЕКП'!$D$20:$Q$50,U$4,0)</f>
        <v>#N/A</v>
      </c>
      <c r="V59" s="26" t="e">
        <f>VLOOKUP($D59,'7-НКРЕКП'!$D$20:$Q$50,V$4,0)</f>
        <v>#N/A</v>
      </c>
      <c r="W59" s="178" t="e">
        <f>VLOOKUP($D59,'7-НКРЕКП'!$D$20:$Q$50,W$4,0)</f>
        <v>#N/A</v>
      </c>
      <c r="X59" s="178" t="e">
        <f>VLOOKUP($D59,'7-НКРЕКП'!$D$20:$Q$50,X$4,0)</f>
        <v>#N/A</v>
      </c>
      <c r="Y59" s="177" t="e">
        <f>VLOOKUP($D59,'7-НКРЕКП'!$D$20:$Q$50,Y$4,0)</f>
        <v>#N/A</v>
      </c>
      <c r="Z59" s="173"/>
      <c r="AA59" s="174"/>
      <c r="AB59" s="174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6"/>
    </row>
    <row r="60" spans="1:55" ht="27.75">
      <c r="A60" s="93" t="s">
        <v>77</v>
      </c>
      <c r="B60" s="96" t="s">
        <v>42</v>
      </c>
      <c r="C60" s="77" t="s">
        <v>15</v>
      </c>
      <c r="D60" s="91" t="s">
        <v>650</v>
      </c>
      <c r="E60" s="26" t="e">
        <f>VLOOKUP($D60,'7-НКРЕКП'!$D$20:$Q$50,E$4,0)</f>
        <v>#N/A</v>
      </c>
      <c r="F60" s="26" t="e">
        <f>VLOOKUP($D60,'7-НКРЕКП'!$D$20:$Q$50,F$4,0)</f>
        <v>#N/A</v>
      </c>
      <c r="G60" s="26" t="e">
        <f>VLOOKUP($D60,'7-НКРЕКП'!$D$20:$Q$50,G$4,0)</f>
        <v>#N/A</v>
      </c>
      <c r="H60" s="26" t="e">
        <f>VLOOKUP($D60,'7-НКРЕКП'!$D$20:$Q$50,H$4,0)</f>
        <v>#N/A</v>
      </c>
      <c r="I60" s="26" t="e">
        <f>VLOOKUP($D60,'7-НКРЕКП'!$D$20:$Q$50,I$4,0)</f>
        <v>#N/A</v>
      </c>
      <c r="J60" s="26" t="e">
        <f>VLOOKUP($D60,'7-НКРЕКП'!$D$20:$Q$50,J$4,0)</f>
        <v>#N/A</v>
      </c>
      <c r="K60" s="26" t="e">
        <f>VLOOKUP($D60,'7-НКРЕКП'!$D$20:$Q$50,K$4,0)</f>
        <v>#N/A</v>
      </c>
      <c r="L60" s="26" t="e">
        <f>VLOOKUP($D60,'7-НКРЕКП'!$D$20:$Q$50,L$4,0)</f>
        <v>#N/A</v>
      </c>
      <c r="M60" s="26" t="e">
        <f>VLOOKUP($D60,'7-НКРЕКП'!$D$20:$Q$50,M$4,0)</f>
        <v>#N/A</v>
      </c>
      <c r="N60" s="26" t="e">
        <f>VLOOKUP($D60,'7-НКРЕКП'!$D$20:$Q$50,N$4,0)</f>
        <v>#N/A</v>
      </c>
      <c r="O60" s="26" t="e">
        <f>VLOOKUP($D60,'7-НКРЕКП'!$D$20:$Q$50,O$4,0)</f>
        <v>#N/A</v>
      </c>
      <c r="P60" s="26" t="e">
        <f>VLOOKUP($D60,'7-НКРЕКП'!$D$20:$Q$50,P$4,0)</f>
        <v>#N/A</v>
      </c>
      <c r="Q60" s="26" t="e">
        <f>VLOOKUP($D60,'7-НКРЕКП'!$D$20:$Q$50,Q$4,0)</f>
        <v>#N/A</v>
      </c>
      <c r="R60" s="26" t="e">
        <f>VLOOKUP($D60,'7-НКРЕКП'!$D$20:$Q$50,R$4,0)</f>
        <v>#N/A</v>
      </c>
      <c r="S60" s="26" t="e">
        <f>VLOOKUP($D60,'7-НКРЕКП'!$D$20:$Q$50,S$4,0)</f>
        <v>#N/A</v>
      </c>
      <c r="T60" s="26" t="e">
        <f>VLOOKUP($D60,'7-НКРЕКП'!$D$20:$Q$50,T$4,0)</f>
        <v>#N/A</v>
      </c>
      <c r="U60" s="26" t="e">
        <f>VLOOKUP($D60,'7-НКРЕКП'!$D$20:$Q$50,U$4,0)</f>
        <v>#N/A</v>
      </c>
      <c r="V60" s="26" t="e">
        <f>VLOOKUP($D60,'7-НКРЕКП'!$D$20:$Q$50,V$4,0)</f>
        <v>#N/A</v>
      </c>
      <c r="W60" s="178" t="e">
        <f>VLOOKUP($D60,'7-НКРЕКП'!$D$20:$Q$50,W$4,0)</f>
        <v>#N/A</v>
      </c>
      <c r="X60" s="178" t="e">
        <f>VLOOKUP($D60,'7-НКРЕКП'!$D$20:$Q$50,X$4,0)</f>
        <v>#N/A</v>
      </c>
      <c r="Y60" s="13" t="e">
        <f>VLOOKUP($D60,'7-НКРЕКП'!$D$20:$Q$50,Y$4,0)</f>
        <v>#N/A</v>
      </c>
      <c r="Z60" s="173"/>
      <c r="AA60" s="174"/>
      <c r="AB60" s="174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6"/>
    </row>
    <row r="61" spans="1:55" ht="27.75">
      <c r="A61" s="93" t="s">
        <v>78</v>
      </c>
      <c r="B61" s="96" t="s">
        <v>45</v>
      </c>
      <c r="C61" s="77" t="s">
        <v>15</v>
      </c>
      <c r="D61" s="91" t="s">
        <v>651</v>
      </c>
      <c r="E61" s="26" t="e">
        <f>VLOOKUP($D61,'7-НКРЕКП'!$D$20:$Q$50,E$4,0)</f>
        <v>#N/A</v>
      </c>
      <c r="F61" s="26" t="e">
        <f>VLOOKUP($D61,'7-НКРЕКП'!$D$20:$Q$50,F$4,0)</f>
        <v>#N/A</v>
      </c>
      <c r="G61" s="26" t="e">
        <f>VLOOKUP($D61,'7-НКРЕКП'!$D$20:$Q$50,G$4,0)</f>
        <v>#N/A</v>
      </c>
      <c r="H61" s="26" t="e">
        <f>VLOOKUP($D61,'7-НКРЕКП'!$D$20:$Q$50,H$4,0)</f>
        <v>#N/A</v>
      </c>
      <c r="I61" s="26" t="e">
        <f>VLOOKUP($D61,'7-НКРЕКП'!$D$20:$Q$50,I$4,0)</f>
        <v>#N/A</v>
      </c>
      <c r="J61" s="26" t="e">
        <f>VLOOKUP($D61,'7-НКРЕКП'!$D$20:$Q$50,J$4,0)</f>
        <v>#N/A</v>
      </c>
      <c r="K61" s="26" t="e">
        <f>VLOOKUP($D61,'7-НКРЕКП'!$D$20:$Q$50,K$4,0)</f>
        <v>#N/A</v>
      </c>
      <c r="L61" s="26" t="e">
        <f>VLOOKUP($D61,'7-НКРЕКП'!$D$20:$Q$50,L$4,0)</f>
        <v>#N/A</v>
      </c>
      <c r="M61" s="26" t="e">
        <f>VLOOKUP($D61,'7-НКРЕКП'!$D$20:$Q$50,M$4,0)</f>
        <v>#N/A</v>
      </c>
      <c r="N61" s="26" t="e">
        <f>VLOOKUP($D61,'7-НКРЕКП'!$D$20:$Q$50,N$4,0)</f>
        <v>#N/A</v>
      </c>
      <c r="O61" s="26" t="e">
        <f>VLOOKUP($D61,'7-НКРЕКП'!$D$20:$Q$50,O$4,0)</f>
        <v>#N/A</v>
      </c>
      <c r="P61" s="26" t="e">
        <f>VLOOKUP($D61,'7-НКРЕКП'!$D$20:$Q$50,P$4,0)</f>
        <v>#N/A</v>
      </c>
      <c r="Q61" s="26" t="e">
        <f>VLOOKUP($D61,'7-НКРЕКП'!$D$20:$Q$50,Q$4,0)</f>
        <v>#N/A</v>
      </c>
      <c r="R61" s="26" t="e">
        <f>VLOOKUP($D61,'7-НКРЕКП'!$D$20:$Q$50,R$4,0)</f>
        <v>#N/A</v>
      </c>
      <c r="S61" s="26" t="e">
        <f>VLOOKUP($D61,'7-НКРЕКП'!$D$20:$Q$50,S$4,0)</f>
        <v>#N/A</v>
      </c>
      <c r="T61" s="26" t="e">
        <f>VLOOKUP($D61,'7-НКРЕКП'!$D$20:$Q$50,T$4,0)</f>
        <v>#N/A</v>
      </c>
      <c r="U61" s="26" t="e">
        <f>VLOOKUP($D61,'7-НКРЕКП'!$D$20:$Q$50,U$4,0)</f>
        <v>#N/A</v>
      </c>
      <c r="V61" s="26" t="e">
        <f>VLOOKUP($D61,'7-НКРЕКП'!$D$20:$Q$50,V$4,0)</f>
        <v>#N/A</v>
      </c>
      <c r="W61" s="178" t="e">
        <f>VLOOKUP($D61,'7-НКРЕКП'!$D$20:$Q$50,W$4,0)</f>
        <v>#N/A</v>
      </c>
      <c r="X61" s="178" t="e">
        <f>VLOOKUP($D61,'7-НКРЕКП'!$D$20:$Q$50,X$4,0)</f>
        <v>#N/A</v>
      </c>
      <c r="Y61" s="13" t="e">
        <f>VLOOKUP($D61,'7-НКРЕКП'!$D$20:$Q$50,Y$4,0)</f>
        <v>#N/A</v>
      </c>
      <c r="Z61" s="173"/>
      <c r="AA61" s="174"/>
      <c r="AB61" s="174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6"/>
    </row>
    <row r="62" spans="1:55" ht="27.75">
      <c r="A62" s="93" t="s">
        <v>79</v>
      </c>
      <c r="B62" s="96" t="s">
        <v>48</v>
      </c>
      <c r="C62" s="77" t="s">
        <v>15</v>
      </c>
      <c r="D62" s="91" t="s">
        <v>652</v>
      </c>
      <c r="E62" s="26" t="e">
        <f>VLOOKUP($D62,'7-НКРЕКП'!$D$20:$Q$50,E$4,0)</f>
        <v>#N/A</v>
      </c>
      <c r="F62" s="26" t="e">
        <f>VLOOKUP($D62,'7-НКРЕКП'!$D$20:$Q$50,F$4,0)</f>
        <v>#N/A</v>
      </c>
      <c r="G62" s="26" t="e">
        <f>VLOOKUP($D62,'7-НКРЕКП'!$D$20:$Q$50,G$4,0)</f>
        <v>#N/A</v>
      </c>
      <c r="H62" s="26" t="e">
        <f>VLOOKUP($D62,'7-НКРЕКП'!$D$20:$Q$50,H$4,0)</f>
        <v>#N/A</v>
      </c>
      <c r="I62" s="26" t="e">
        <f>VLOOKUP($D62,'7-НКРЕКП'!$D$20:$Q$50,I$4,0)</f>
        <v>#N/A</v>
      </c>
      <c r="J62" s="26" t="e">
        <f>VLOOKUP($D62,'7-НКРЕКП'!$D$20:$Q$50,J$4,0)</f>
        <v>#N/A</v>
      </c>
      <c r="K62" s="26" t="e">
        <f>VLOOKUP($D62,'7-НКРЕКП'!$D$20:$Q$50,K$4,0)</f>
        <v>#N/A</v>
      </c>
      <c r="L62" s="26" t="e">
        <f>VLOOKUP($D62,'7-НКРЕКП'!$D$20:$Q$50,L$4,0)</f>
        <v>#N/A</v>
      </c>
      <c r="M62" s="26" t="e">
        <f>VLOOKUP($D62,'7-НКРЕКП'!$D$20:$Q$50,M$4,0)</f>
        <v>#N/A</v>
      </c>
      <c r="N62" s="26" t="e">
        <f>VLOOKUP($D62,'7-НКРЕКП'!$D$20:$Q$50,N$4,0)</f>
        <v>#N/A</v>
      </c>
      <c r="O62" s="26" t="e">
        <f>VLOOKUP($D62,'7-НКРЕКП'!$D$20:$Q$50,O$4,0)</f>
        <v>#N/A</v>
      </c>
      <c r="P62" s="26" t="e">
        <f>VLOOKUP($D62,'7-НКРЕКП'!$D$20:$Q$50,P$4,0)</f>
        <v>#N/A</v>
      </c>
      <c r="Q62" s="26" t="e">
        <f>VLOOKUP($D62,'7-НКРЕКП'!$D$20:$Q$50,Q$4,0)</f>
        <v>#N/A</v>
      </c>
      <c r="R62" s="26" t="e">
        <f>VLOOKUP($D62,'7-НКРЕКП'!$D$20:$Q$50,R$4,0)</f>
        <v>#N/A</v>
      </c>
      <c r="S62" s="26" t="e">
        <f>VLOOKUP($D62,'7-НКРЕКП'!$D$20:$Q$50,S$4,0)</f>
        <v>#N/A</v>
      </c>
      <c r="T62" s="26" t="e">
        <f>VLOOKUP($D62,'7-НКРЕКП'!$D$20:$Q$50,T$4,0)</f>
        <v>#N/A</v>
      </c>
      <c r="U62" s="26" t="e">
        <f>VLOOKUP($D62,'7-НКРЕКП'!$D$20:$Q$50,U$4,0)</f>
        <v>#N/A</v>
      </c>
      <c r="V62" s="26" t="e">
        <f>VLOOKUP($D62,'7-НКРЕКП'!$D$20:$Q$50,V$4,0)</f>
        <v>#N/A</v>
      </c>
      <c r="W62" s="178" t="e">
        <f>VLOOKUP($D62,'7-НКРЕКП'!$D$20:$Q$50,W$4,0)</f>
        <v>#N/A</v>
      </c>
      <c r="X62" s="178" t="e">
        <f>VLOOKUP($D62,'7-НКРЕКП'!$D$20:$Q$50,X$4,0)</f>
        <v>#N/A</v>
      </c>
      <c r="Y62" s="13" t="e">
        <f>VLOOKUP($D62,'7-НКРЕКП'!$D$20:$Q$50,Y$4,0)</f>
        <v>#N/A</v>
      </c>
      <c r="Z62" s="173"/>
      <c r="AA62" s="174"/>
      <c r="AB62" s="174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6"/>
    </row>
    <row r="63" spans="1:55" ht="27.75">
      <c r="A63" s="93" t="s">
        <v>80</v>
      </c>
      <c r="B63" s="96" t="s">
        <v>126</v>
      </c>
      <c r="C63" s="77" t="s">
        <v>15</v>
      </c>
      <c r="D63" s="91" t="s">
        <v>653</v>
      </c>
      <c r="E63" s="26" t="e">
        <f>VLOOKUP($D63,'7-НКРЕКП'!$D$20:$Q$50,E$4,0)</f>
        <v>#N/A</v>
      </c>
      <c r="F63" s="26" t="e">
        <f>VLOOKUP($D63,'7-НКРЕКП'!$D$20:$Q$50,F$4,0)</f>
        <v>#N/A</v>
      </c>
      <c r="G63" s="26" t="e">
        <f>VLOOKUP($D63,'7-НКРЕКП'!$D$20:$Q$50,G$4,0)</f>
        <v>#N/A</v>
      </c>
      <c r="H63" s="26" t="e">
        <f>VLOOKUP($D63,'7-НКРЕКП'!$D$20:$Q$50,H$4,0)</f>
        <v>#N/A</v>
      </c>
      <c r="I63" s="26" t="e">
        <f>VLOOKUP($D63,'7-НКРЕКП'!$D$20:$Q$50,I$4,0)</f>
        <v>#N/A</v>
      </c>
      <c r="J63" s="26" t="e">
        <f>VLOOKUP($D63,'7-НКРЕКП'!$D$20:$Q$50,J$4,0)</f>
        <v>#N/A</v>
      </c>
      <c r="K63" s="26" t="e">
        <f>VLOOKUP($D63,'7-НКРЕКП'!$D$20:$Q$50,K$4,0)</f>
        <v>#N/A</v>
      </c>
      <c r="L63" s="26" t="e">
        <f>VLOOKUP($D63,'7-НКРЕКП'!$D$20:$Q$50,L$4,0)</f>
        <v>#N/A</v>
      </c>
      <c r="M63" s="26" t="e">
        <f>VLOOKUP($D63,'7-НКРЕКП'!$D$20:$Q$50,M$4,0)</f>
        <v>#N/A</v>
      </c>
      <c r="N63" s="26" t="e">
        <f>VLOOKUP($D63,'7-НКРЕКП'!$D$20:$Q$50,N$4,0)</f>
        <v>#N/A</v>
      </c>
      <c r="O63" s="26" t="e">
        <f>VLOOKUP($D63,'7-НКРЕКП'!$D$20:$Q$50,O$4,0)</f>
        <v>#N/A</v>
      </c>
      <c r="P63" s="26" t="e">
        <f>VLOOKUP($D63,'7-НКРЕКП'!$D$20:$Q$50,P$4,0)</f>
        <v>#N/A</v>
      </c>
      <c r="Q63" s="26" t="e">
        <f>VLOOKUP($D63,'7-НКРЕКП'!$D$20:$Q$50,Q$4,0)</f>
        <v>#N/A</v>
      </c>
      <c r="R63" s="26" t="e">
        <f>VLOOKUP($D63,'7-НКРЕКП'!$D$20:$Q$50,R$4,0)</f>
        <v>#N/A</v>
      </c>
      <c r="S63" s="26" t="e">
        <f>VLOOKUP($D63,'7-НКРЕКП'!$D$20:$Q$50,S$4,0)</f>
        <v>#N/A</v>
      </c>
      <c r="T63" s="26" t="e">
        <f>VLOOKUP($D63,'7-НКРЕКП'!$D$20:$Q$50,T$4,0)</f>
        <v>#N/A</v>
      </c>
      <c r="U63" s="26" t="e">
        <f>VLOOKUP($D63,'7-НКРЕКП'!$D$20:$Q$50,U$4,0)</f>
        <v>#N/A</v>
      </c>
      <c r="V63" s="26" t="e">
        <f>VLOOKUP($D63,'7-НКРЕКП'!$D$20:$Q$50,V$4,0)</f>
        <v>#N/A</v>
      </c>
      <c r="W63" s="178" t="e">
        <f>VLOOKUP($D63,'7-НКРЕКП'!$D$20:$Q$50,W$4,0)</f>
        <v>#N/A</v>
      </c>
      <c r="X63" s="178" t="e">
        <f>VLOOKUP($D63,'7-НКРЕКП'!$D$20:$Q$50,X$4,0)</f>
        <v>#N/A</v>
      </c>
      <c r="Y63" s="13" t="e">
        <f>VLOOKUP($D63,'7-НКРЕКП'!$D$20:$Q$50,Y$4,0)</f>
        <v>#N/A</v>
      </c>
      <c r="Z63" s="173"/>
      <c r="AA63" s="174"/>
      <c r="AB63" s="174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6"/>
    </row>
    <row r="64" spans="1:55" ht="27.75">
      <c r="A64" s="89" t="s">
        <v>81</v>
      </c>
      <c r="B64" s="90" t="s">
        <v>128</v>
      </c>
      <c r="C64" s="77" t="s">
        <v>15</v>
      </c>
      <c r="D64" s="91" t="s">
        <v>654</v>
      </c>
      <c r="E64" s="178" t="e">
        <f>VLOOKUP($D64,'7-НКРЕКП'!$D$20:$Q$50,E$4,0)</f>
        <v>#N/A</v>
      </c>
      <c r="F64" s="178" t="e">
        <f>VLOOKUP($D64,'7-НКРЕКП'!$D$20:$Q$50,F$4,0)</f>
        <v>#N/A</v>
      </c>
      <c r="G64" s="178" t="e">
        <f>VLOOKUP($D64,'7-НКРЕКП'!$D$20:$Q$50,G$4,0)</f>
        <v>#N/A</v>
      </c>
      <c r="H64" s="178" t="e">
        <f>VLOOKUP($D64,'7-НКРЕКП'!$D$20:$Q$50,H$4,0)</f>
        <v>#N/A</v>
      </c>
      <c r="I64" s="10" t="e">
        <f>VLOOKUP($D64,'7-НКРЕКП'!$D$20:$Q$50,I$4,0)</f>
        <v>#N/A</v>
      </c>
      <c r="J64" s="10" t="e">
        <f>VLOOKUP($D64,'7-НКРЕКП'!$D$20:$Q$50,J$4,0)</f>
        <v>#N/A</v>
      </c>
      <c r="K64" s="178" t="e">
        <f>VLOOKUP($D64,'7-НКРЕКП'!$D$20:$Q$50,K$4,0)</f>
        <v>#N/A</v>
      </c>
      <c r="L64" s="178" t="e">
        <f>VLOOKUP($D64,'7-НКРЕКП'!$D$20:$Q$50,L$4,0)</f>
        <v>#N/A</v>
      </c>
      <c r="M64" s="178" t="e">
        <f>VLOOKUP($D64,'7-НКРЕКП'!$D$20:$Q$50,M$4,0)</f>
        <v>#N/A</v>
      </c>
      <c r="N64" s="178" t="e">
        <f>VLOOKUP($D64,'7-НКРЕКП'!$D$20:$Q$50,N$4,0)</f>
        <v>#N/A</v>
      </c>
      <c r="O64" s="10" t="e">
        <f>VLOOKUP($D64,'7-НКРЕКП'!$D$20:$Q$50,O$4,0)</f>
        <v>#N/A</v>
      </c>
      <c r="P64" s="10" t="e">
        <f>VLOOKUP($D64,'7-НКРЕКП'!$D$20:$Q$50,P$4,0)</f>
        <v>#N/A</v>
      </c>
      <c r="Q64" s="26" t="e">
        <f>VLOOKUP($D64,'7-НКРЕКП'!$D$20:$Q$50,Q$4,0)</f>
        <v>#N/A</v>
      </c>
      <c r="R64" s="178" t="e">
        <f>VLOOKUP($D64,'7-НКРЕКП'!$D$20:$Q$50,R$4,0)</f>
        <v>#N/A</v>
      </c>
      <c r="S64" s="178" t="e">
        <f>VLOOKUP($D64,'7-НКРЕКП'!$D$20:$Q$50,S$4,0)</f>
        <v>#N/A</v>
      </c>
      <c r="T64" s="178" t="e">
        <f>VLOOKUP($D64,'7-НКРЕКП'!$D$20:$Q$50,T$4,0)</f>
        <v>#N/A</v>
      </c>
      <c r="U64" s="10" t="e">
        <f>VLOOKUP($D64,'7-НКРЕКП'!$D$20:$Q$50,U$4,0)</f>
        <v>#N/A</v>
      </c>
      <c r="V64" s="10" t="e">
        <f>VLOOKUP($D64,'7-НКРЕКП'!$D$20:$Q$50,V$4,0)</f>
        <v>#N/A</v>
      </c>
      <c r="W64" s="178" t="e">
        <f>VLOOKUP($D64,'7-НКРЕКП'!$D$20:$Q$50,W$4,0)</f>
        <v>#N/A</v>
      </c>
      <c r="X64" s="178" t="e">
        <f>VLOOKUP($D64,'7-НКРЕКП'!$D$20:$Q$50,X$4,0)</f>
        <v>#N/A</v>
      </c>
      <c r="Y64" s="13" t="e">
        <f>VLOOKUP($D64,'7-НКРЕКП'!$D$20:$Q$50,Y$4,0)</f>
        <v>#N/A</v>
      </c>
      <c r="Z64" s="173"/>
      <c r="AA64" s="174"/>
      <c r="AB64" s="174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6"/>
    </row>
    <row r="65" spans="1:55" ht="39">
      <c r="A65" s="97" t="s">
        <v>82</v>
      </c>
      <c r="B65" s="96" t="s">
        <v>129</v>
      </c>
      <c r="C65" s="77" t="s">
        <v>15</v>
      </c>
      <c r="D65" s="91" t="s">
        <v>655</v>
      </c>
      <c r="E65" s="178" t="e">
        <f>VLOOKUP($D65,'7-НКРЕКП'!$D$20:$Q$50,E$4,0)</f>
        <v>#N/A</v>
      </c>
      <c r="F65" s="178" t="e">
        <f>VLOOKUP($D65,'7-НКРЕКП'!$D$20:$Q$50,F$4,0)</f>
        <v>#N/A</v>
      </c>
      <c r="G65" s="178" t="e">
        <f>VLOOKUP($D65,'7-НКРЕКП'!$D$20:$Q$50,G$4,0)</f>
        <v>#N/A</v>
      </c>
      <c r="H65" s="178" t="e">
        <f>VLOOKUP($D65,'7-НКРЕКП'!$D$20:$Q$50,H$4,0)</f>
        <v>#N/A</v>
      </c>
      <c r="I65" s="10" t="e">
        <f>VLOOKUP($D65,'7-НКРЕКП'!$D$20:$Q$50,I$4,0)</f>
        <v>#N/A</v>
      </c>
      <c r="J65" s="10" t="e">
        <f>VLOOKUP($D65,'7-НКРЕКП'!$D$20:$Q$50,J$4,0)</f>
        <v>#N/A</v>
      </c>
      <c r="K65" s="178" t="e">
        <f>VLOOKUP($D65,'7-НКРЕКП'!$D$20:$Q$50,K$4,0)</f>
        <v>#N/A</v>
      </c>
      <c r="L65" s="178" t="e">
        <f>VLOOKUP($D65,'7-НКРЕКП'!$D$20:$Q$50,L$4,0)</f>
        <v>#N/A</v>
      </c>
      <c r="M65" s="178" t="e">
        <f>VLOOKUP($D65,'7-НКРЕКП'!$D$20:$Q$50,M$4,0)</f>
        <v>#N/A</v>
      </c>
      <c r="N65" s="178" t="e">
        <f>VLOOKUP($D65,'7-НКРЕКП'!$D$20:$Q$50,N$4,0)</f>
        <v>#N/A</v>
      </c>
      <c r="O65" s="10" t="e">
        <f>VLOOKUP($D65,'7-НКРЕКП'!$D$20:$Q$50,O$4,0)</f>
        <v>#N/A</v>
      </c>
      <c r="P65" s="10" t="e">
        <f>VLOOKUP($D65,'7-НКРЕКП'!$D$20:$Q$50,P$4,0)</f>
        <v>#N/A</v>
      </c>
      <c r="Q65" s="26" t="e">
        <f>VLOOKUP($D65,'7-НКРЕКП'!$D$20:$Q$50,Q$4,0)</f>
        <v>#N/A</v>
      </c>
      <c r="R65" s="178" t="e">
        <f>VLOOKUP($D65,'7-НКРЕКП'!$D$20:$Q$50,R$4,0)</f>
        <v>#N/A</v>
      </c>
      <c r="S65" s="178" t="e">
        <f>VLOOKUP($D65,'7-НКРЕКП'!$D$20:$Q$50,S$4,0)</f>
        <v>#N/A</v>
      </c>
      <c r="T65" s="178" t="e">
        <f>VLOOKUP($D65,'7-НКРЕКП'!$D$20:$Q$50,T$4,0)</f>
        <v>#N/A</v>
      </c>
      <c r="U65" s="10" t="e">
        <f>VLOOKUP($D65,'7-НКРЕКП'!$D$20:$Q$50,U$4,0)</f>
        <v>#N/A</v>
      </c>
      <c r="V65" s="10" t="e">
        <f>VLOOKUP($D65,'7-НКРЕКП'!$D$20:$Q$50,V$4,0)</f>
        <v>#N/A</v>
      </c>
      <c r="W65" s="178" t="e">
        <f>VLOOKUP($D65,'7-НКРЕКП'!$D$20:$Q$50,W$4,0)</f>
        <v>#N/A</v>
      </c>
      <c r="X65" s="178" t="e">
        <f>VLOOKUP($D65,'7-НКРЕКП'!$D$20:$Q$50,X$4,0)</f>
        <v>#N/A</v>
      </c>
      <c r="Y65" s="13" t="e">
        <f>VLOOKUP($D65,'7-НКРЕКП'!$D$20:$Q$50,Y$4,0)</f>
        <v>#N/A</v>
      </c>
      <c r="Z65" s="173"/>
      <c r="AA65" s="174"/>
      <c r="AB65" s="174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6"/>
    </row>
    <row r="66" spans="1:55" ht="27.75">
      <c r="A66" s="89">
        <v>5</v>
      </c>
      <c r="B66" s="98" t="s">
        <v>130</v>
      </c>
      <c r="C66" s="77" t="s">
        <v>15</v>
      </c>
      <c r="D66" s="91" t="s">
        <v>656</v>
      </c>
      <c r="E66" s="10" t="e">
        <f>VLOOKUP($D66,'7-НКРЕКП'!$D$20:$Q$50,E$4,0)</f>
        <v>#N/A</v>
      </c>
      <c r="F66" s="10" t="e">
        <f>VLOOKUP($D66,'7-НКРЕКП'!$D$20:$Q$50,F$4,0)</f>
        <v>#N/A</v>
      </c>
      <c r="G66" s="10" t="e">
        <f>VLOOKUP($D66,'7-НКРЕКП'!$D$20:$Q$50,G$4,0)</f>
        <v>#N/A</v>
      </c>
      <c r="H66" s="10" t="e">
        <f>VLOOKUP($D66,'7-НКРЕКП'!$D$20:$Q$50,H$4,0)</f>
        <v>#N/A</v>
      </c>
      <c r="I66" s="10" t="e">
        <f>VLOOKUP($D66,'7-НКРЕКП'!$D$20:$Q$50,I$4,0)</f>
        <v>#N/A</v>
      </c>
      <c r="J66" s="10" t="e">
        <f>VLOOKUP($D66,'7-НКРЕКП'!$D$20:$Q$50,J$4,0)</f>
        <v>#N/A</v>
      </c>
      <c r="K66" s="10" t="e">
        <f>VLOOKUP($D66,'7-НКРЕКП'!$D$20:$Q$50,K$4,0)</f>
        <v>#N/A</v>
      </c>
      <c r="L66" s="10" t="e">
        <f>VLOOKUP($D66,'7-НКРЕКП'!$D$20:$Q$50,L$4,0)</f>
        <v>#N/A</v>
      </c>
      <c r="M66" s="10" t="e">
        <f>VLOOKUP($D66,'7-НКРЕКП'!$D$20:$Q$50,M$4,0)</f>
        <v>#N/A</v>
      </c>
      <c r="N66" s="10" t="e">
        <f>VLOOKUP($D66,'7-НКРЕКП'!$D$20:$Q$50,N$4,0)</f>
        <v>#N/A</v>
      </c>
      <c r="O66" s="10" t="e">
        <f>VLOOKUP($D66,'7-НКРЕКП'!$D$20:$Q$50,O$4,0)</f>
        <v>#N/A</v>
      </c>
      <c r="P66" s="10" t="e">
        <f>VLOOKUP($D66,'7-НКРЕКП'!$D$20:$Q$50,P$4,0)</f>
        <v>#N/A</v>
      </c>
      <c r="Q66" s="10" t="e">
        <f>VLOOKUP($D66,'7-НКРЕКП'!$D$20:$Q$50,Q$4,0)</f>
        <v>#N/A</v>
      </c>
      <c r="R66" s="10" t="e">
        <f>VLOOKUP($D66,'7-НКРЕКП'!$D$20:$Q$50,R$4,0)</f>
        <v>#N/A</v>
      </c>
      <c r="S66" s="10" t="e">
        <f>VLOOKUP($D66,'7-НКРЕКП'!$D$20:$Q$50,S$4,0)</f>
        <v>#N/A</v>
      </c>
      <c r="T66" s="10" t="e">
        <f>VLOOKUP($D66,'7-НКРЕКП'!$D$20:$Q$50,T$4,0)</f>
        <v>#N/A</v>
      </c>
      <c r="U66" s="10" t="e">
        <f>VLOOKUP($D66,'7-НКРЕКП'!$D$20:$Q$50,U$4,0)</f>
        <v>#N/A</v>
      </c>
      <c r="V66" s="10" t="e">
        <f>VLOOKUP($D66,'7-НКРЕКП'!$D$20:$Q$50,V$4,0)</f>
        <v>#N/A</v>
      </c>
      <c r="W66" s="10" t="e">
        <f>VLOOKUP($D66,'7-НКРЕКП'!$D$20:$Q$50,W$4,0)</f>
        <v>#N/A</v>
      </c>
      <c r="X66" s="10" t="e">
        <f>VLOOKUP($D66,'7-НКРЕКП'!$D$20:$Q$50,X$4,0)</f>
        <v>#N/A</v>
      </c>
      <c r="Y66" s="12" t="e">
        <f>VLOOKUP($D66,'7-НКРЕКП'!$D$20:$Q$50,Y$4,0)</f>
        <v>#N/A</v>
      </c>
      <c r="Z66" s="173"/>
      <c r="AA66" s="174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6"/>
    </row>
    <row r="67" spans="1:55" ht="27.75">
      <c r="A67" s="93" t="s">
        <v>83</v>
      </c>
      <c r="B67" s="96" t="s">
        <v>20</v>
      </c>
      <c r="C67" s="77" t="s">
        <v>15</v>
      </c>
      <c r="D67" s="91" t="s">
        <v>657</v>
      </c>
      <c r="E67" s="10" t="e">
        <f>VLOOKUP($D67,'7-НКРЕКП'!$D$20:$Q$50,E$4,0)</f>
        <v>#N/A</v>
      </c>
      <c r="F67" s="10" t="e">
        <f>VLOOKUP($D67,'7-НКРЕКП'!$D$20:$Q$50,F$4,0)</f>
        <v>#N/A</v>
      </c>
      <c r="G67" s="10" t="e">
        <f>VLOOKUP($D67,'7-НКРЕКП'!$D$20:$Q$50,G$4,0)</f>
        <v>#N/A</v>
      </c>
      <c r="H67" s="10" t="e">
        <f>VLOOKUP($D67,'7-НКРЕКП'!$D$20:$Q$50,H$4,0)</f>
        <v>#N/A</v>
      </c>
      <c r="I67" s="10" t="e">
        <f>VLOOKUP($D67,'7-НКРЕКП'!$D$20:$Q$50,I$4,0)</f>
        <v>#N/A</v>
      </c>
      <c r="J67" s="10" t="e">
        <f>VLOOKUP($D67,'7-НКРЕКП'!$D$20:$Q$50,J$4,0)</f>
        <v>#N/A</v>
      </c>
      <c r="K67" s="10" t="e">
        <f>VLOOKUP($D67,'7-НКРЕКП'!$D$20:$Q$50,K$4,0)</f>
        <v>#N/A</v>
      </c>
      <c r="L67" s="10" t="e">
        <f>VLOOKUP($D67,'7-НКРЕКП'!$D$20:$Q$50,L$4,0)</f>
        <v>#N/A</v>
      </c>
      <c r="M67" s="10" t="e">
        <f>VLOOKUP($D67,'7-НКРЕКП'!$D$20:$Q$50,M$4,0)</f>
        <v>#N/A</v>
      </c>
      <c r="N67" s="10" t="e">
        <f>VLOOKUP($D67,'7-НКРЕКП'!$D$20:$Q$50,N$4,0)</f>
        <v>#N/A</v>
      </c>
      <c r="O67" s="10" t="e">
        <f>VLOOKUP($D67,'7-НКРЕКП'!$D$20:$Q$50,O$4,0)</f>
        <v>#N/A</v>
      </c>
      <c r="P67" s="10" t="e">
        <f>VLOOKUP($D67,'7-НКРЕКП'!$D$20:$Q$50,P$4,0)</f>
        <v>#N/A</v>
      </c>
      <c r="Q67" s="10" t="e">
        <f>VLOOKUP($D67,'7-НКРЕКП'!$D$20:$Q$50,Q$4,0)</f>
        <v>#N/A</v>
      </c>
      <c r="R67" s="10" t="e">
        <f>VLOOKUP($D67,'7-НКРЕКП'!$D$20:$Q$50,R$4,0)</f>
        <v>#N/A</v>
      </c>
      <c r="S67" s="10" t="e">
        <f>VLOOKUP($D67,'7-НКРЕКП'!$D$20:$Q$50,S$4,0)</f>
        <v>#N/A</v>
      </c>
      <c r="T67" s="10" t="e">
        <f>VLOOKUP($D67,'7-НКРЕКП'!$D$20:$Q$50,T$4,0)</f>
        <v>#N/A</v>
      </c>
      <c r="U67" s="10" t="e">
        <f>VLOOKUP($D67,'7-НКРЕКП'!$D$20:$Q$50,U$4,0)</f>
        <v>#N/A</v>
      </c>
      <c r="V67" s="10" t="e">
        <f>VLOOKUP($D67,'7-НКРЕКП'!$D$20:$Q$50,V$4,0)</f>
        <v>#N/A</v>
      </c>
      <c r="W67" s="10" t="e">
        <f>VLOOKUP($D67,'7-НКРЕКП'!$D$20:$Q$50,W$4,0)</f>
        <v>#N/A</v>
      </c>
      <c r="X67" s="10" t="e">
        <f>VLOOKUP($D67,'7-НКРЕКП'!$D$20:$Q$50,X$4,0)</f>
        <v>#N/A</v>
      </c>
      <c r="Y67" s="12" t="e">
        <f>VLOOKUP($D67,'7-НКРЕКП'!$D$20:$Q$50,Y$4,0)</f>
        <v>#N/A</v>
      </c>
      <c r="Z67" s="173"/>
      <c r="AA67" s="174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6"/>
    </row>
    <row r="68" spans="1:55" ht="27.75">
      <c r="A68" s="93" t="s">
        <v>131</v>
      </c>
      <c r="B68" s="96" t="s">
        <v>424</v>
      </c>
      <c r="C68" s="77" t="s">
        <v>15</v>
      </c>
      <c r="D68" s="91" t="s">
        <v>658</v>
      </c>
      <c r="E68" s="10" t="e">
        <f>VLOOKUP($D68,'7-НКРЕКП'!$D$20:$Q$50,E$4,0)</f>
        <v>#N/A</v>
      </c>
      <c r="F68" s="10" t="e">
        <f>VLOOKUP($D68,'7-НКРЕКП'!$D$20:$Q$50,F$4,0)</f>
        <v>#N/A</v>
      </c>
      <c r="G68" s="10" t="e">
        <f>VLOOKUP($D68,'7-НКРЕКП'!$D$20:$Q$50,G$4,0)</f>
        <v>#N/A</v>
      </c>
      <c r="H68" s="10" t="e">
        <f>VLOOKUP($D68,'7-НКРЕКП'!$D$20:$Q$50,H$4,0)</f>
        <v>#N/A</v>
      </c>
      <c r="I68" s="10" t="e">
        <f>VLOOKUP($D68,'7-НКРЕКП'!$D$20:$Q$50,I$4,0)</f>
        <v>#N/A</v>
      </c>
      <c r="J68" s="10" t="e">
        <f>VLOOKUP($D68,'7-НКРЕКП'!$D$20:$Q$50,J$4,0)</f>
        <v>#N/A</v>
      </c>
      <c r="K68" s="26" t="e">
        <f>VLOOKUP($D68,'7-НКРЕКП'!$D$20:$Q$50,K$4,0)</f>
        <v>#N/A</v>
      </c>
      <c r="L68" s="26" t="e">
        <f>VLOOKUP($D68,'7-НКРЕКП'!$D$20:$Q$50,L$4,0)</f>
        <v>#N/A</v>
      </c>
      <c r="M68" s="26" t="e">
        <f>VLOOKUP($D68,'7-НКРЕКП'!$D$20:$Q$50,M$4,0)</f>
        <v>#N/A</v>
      </c>
      <c r="N68" s="26" t="e">
        <f>VLOOKUP($D68,'7-НКРЕКП'!$D$20:$Q$50,N$4,0)</f>
        <v>#N/A</v>
      </c>
      <c r="O68" s="10" t="e">
        <f>VLOOKUP($D68,'7-НКРЕКП'!$D$20:$Q$50,O$4,0)</f>
        <v>#N/A</v>
      </c>
      <c r="P68" s="10" t="e">
        <f>VLOOKUP($D68,'7-НКРЕКП'!$D$20:$Q$50,P$4,0)</f>
        <v>#N/A</v>
      </c>
      <c r="Q68" s="26" t="e">
        <f>VLOOKUP($D68,'7-НКРЕКП'!$D$20:$Q$50,Q$4,0)</f>
        <v>#N/A</v>
      </c>
      <c r="R68" s="26" t="e">
        <f>VLOOKUP($D68,'7-НКРЕКП'!$D$20:$Q$50,R$4,0)</f>
        <v>#N/A</v>
      </c>
      <c r="S68" s="26" t="e">
        <f>VLOOKUP($D68,'7-НКРЕКП'!$D$20:$Q$50,S$4,0)</f>
        <v>#N/A</v>
      </c>
      <c r="T68" s="26" t="e">
        <f>VLOOKUP($D68,'7-НКРЕКП'!$D$20:$Q$50,T$4,0)</f>
        <v>#N/A</v>
      </c>
      <c r="U68" s="26" t="e">
        <f>VLOOKUP($D68,'7-НКРЕКП'!$D$20:$Q$50,U$4,0)</f>
        <v>#N/A</v>
      </c>
      <c r="V68" s="26" t="e">
        <f>VLOOKUP($D68,'7-НКРЕКП'!$D$20:$Q$50,V$4,0)</f>
        <v>#N/A</v>
      </c>
      <c r="W68" s="178" t="e">
        <f>VLOOKUP($D68,'7-НКРЕКП'!$D$20:$Q$50,W$4,0)</f>
        <v>#N/A</v>
      </c>
      <c r="X68" s="178" t="e">
        <f>VLOOKUP($D68,'7-НКРЕКП'!$D$20:$Q$50,X$4,0)</f>
        <v>#N/A</v>
      </c>
      <c r="Y68" s="12" t="e">
        <f>VLOOKUP($D68,'7-НКРЕКП'!$D$20:$Q$50,Y$4,0)</f>
        <v>#N/A</v>
      </c>
      <c r="Z68" s="173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6"/>
    </row>
    <row r="69" spans="1:55" ht="27.75">
      <c r="A69" s="93" t="s">
        <v>132</v>
      </c>
      <c r="B69" s="96" t="s">
        <v>133</v>
      </c>
      <c r="C69" s="77" t="s">
        <v>15</v>
      </c>
      <c r="D69" s="91" t="s">
        <v>659</v>
      </c>
      <c r="E69" s="178" t="e">
        <f>VLOOKUP($D69,'7-НКРЕКП'!$D$20:$Q$50,E$4,0)</f>
        <v>#N/A</v>
      </c>
      <c r="F69" s="178" t="e">
        <f>VLOOKUP($D69,'7-НКРЕКП'!$D$20:$Q$50,F$4,0)</f>
        <v>#N/A</v>
      </c>
      <c r="G69" s="178" t="e">
        <f>VLOOKUP($D69,'7-НКРЕКП'!$D$20:$Q$50,G$4,0)</f>
        <v>#N/A</v>
      </c>
      <c r="H69" s="178" t="e">
        <f>VLOOKUP($D69,'7-НКРЕКП'!$D$20:$Q$50,H$4,0)</f>
        <v>#N/A</v>
      </c>
      <c r="I69" s="10" t="e">
        <f>VLOOKUP($D69,'7-НКРЕКП'!$D$20:$Q$50,I$4,0)</f>
        <v>#N/A</v>
      </c>
      <c r="J69" s="10" t="e">
        <f>VLOOKUP($D69,'7-НКРЕКП'!$D$20:$Q$50,J$4,0)</f>
        <v>#N/A</v>
      </c>
      <c r="K69" s="26" t="e">
        <f>VLOOKUP($D69,'7-НКРЕКП'!$D$20:$Q$50,K$4,0)</f>
        <v>#N/A</v>
      </c>
      <c r="L69" s="26" t="e">
        <f>VLOOKUP($D69,'7-НКРЕКП'!$D$20:$Q$50,L$4,0)</f>
        <v>#N/A</v>
      </c>
      <c r="M69" s="26" t="e">
        <f>VLOOKUP($D69,'7-НКРЕКП'!$D$20:$Q$50,M$4,0)</f>
        <v>#N/A</v>
      </c>
      <c r="N69" s="26" t="e">
        <f>VLOOKUP($D69,'7-НКРЕКП'!$D$20:$Q$50,N$4,0)</f>
        <v>#N/A</v>
      </c>
      <c r="O69" s="10" t="e">
        <f>VLOOKUP($D69,'7-НКРЕКП'!$D$20:$Q$50,O$4,0)</f>
        <v>#N/A</v>
      </c>
      <c r="P69" s="10" t="e">
        <f>VLOOKUP($D69,'7-НКРЕКП'!$D$20:$Q$50,P$4,0)</f>
        <v>#N/A</v>
      </c>
      <c r="Q69" s="26" t="e">
        <f>VLOOKUP($D69,'7-НКРЕКП'!$D$20:$Q$50,Q$4,0)</f>
        <v>#N/A</v>
      </c>
      <c r="R69" s="26" t="e">
        <f>VLOOKUP($D69,'7-НКРЕКП'!$D$20:$Q$50,R$4,0)</f>
        <v>#N/A</v>
      </c>
      <c r="S69" s="26" t="e">
        <f>VLOOKUP($D69,'7-НКРЕКП'!$D$20:$Q$50,S$4,0)</f>
        <v>#N/A</v>
      </c>
      <c r="T69" s="26" t="e">
        <f>VLOOKUP($D69,'7-НКРЕКП'!$D$20:$Q$50,T$4,0)</f>
        <v>#N/A</v>
      </c>
      <c r="U69" s="26" t="e">
        <f>VLOOKUP($D69,'7-НКРЕКП'!$D$20:$Q$50,U$4,0)</f>
        <v>#N/A</v>
      </c>
      <c r="V69" s="26" t="e">
        <f>VLOOKUP($D69,'7-НКРЕКП'!$D$20:$Q$50,V$4,0)</f>
        <v>#N/A</v>
      </c>
      <c r="W69" s="26" t="e">
        <f>VLOOKUP($D69,'7-НКРЕКП'!$D$20:$Q$50,W$4,0)</f>
        <v>#N/A</v>
      </c>
      <c r="X69" s="26" t="e">
        <f>VLOOKUP($D69,'7-НКРЕКП'!$D$20:$Q$50,X$4,0)</f>
        <v>#N/A</v>
      </c>
      <c r="Y69" s="12" t="e">
        <f>VLOOKUP($D69,'7-НКРЕКП'!$D$20:$Q$50,Y$4,0)</f>
        <v>#N/A</v>
      </c>
      <c r="Z69" s="173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6"/>
    </row>
    <row r="70" spans="1:55" ht="27.75">
      <c r="A70" s="93" t="s">
        <v>134</v>
      </c>
      <c r="B70" s="96" t="s">
        <v>135</v>
      </c>
      <c r="C70" s="77" t="s">
        <v>15</v>
      </c>
      <c r="D70" s="91" t="s">
        <v>660</v>
      </c>
      <c r="E70" s="178" t="e">
        <f>VLOOKUP($D70,'7-НКРЕКП'!$D$20:$Q$50,E$4,0)</f>
        <v>#N/A</v>
      </c>
      <c r="F70" s="178" t="e">
        <f>VLOOKUP($D70,'7-НКРЕКП'!$D$20:$Q$50,F$4,0)</f>
        <v>#N/A</v>
      </c>
      <c r="G70" s="178" t="e">
        <f>VLOOKUP($D70,'7-НКРЕКП'!$D$20:$Q$50,G$4,0)</f>
        <v>#N/A</v>
      </c>
      <c r="H70" s="178" t="e">
        <f>VLOOKUP($D70,'7-НКРЕКП'!$D$20:$Q$50,H$4,0)</f>
        <v>#N/A</v>
      </c>
      <c r="I70" s="10" t="e">
        <f>VLOOKUP($D70,'7-НКРЕКП'!$D$20:$Q$50,I$4,0)</f>
        <v>#N/A</v>
      </c>
      <c r="J70" s="10" t="e">
        <f>VLOOKUP($D70,'7-НКРЕКП'!$D$20:$Q$50,J$4,0)</f>
        <v>#N/A</v>
      </c>
      <c r="K70" s="26" t="e">
        <f>VLOOKUP($D70,'7-НКРЕКП'!$D$20:$Q$50,K$4,0)</f>
        <v>#N/A</v>
      </c>
      <c r="L70" s="26" t="e">
        <f>VLOOKUP($D70,'7-НКРЕКП'!$D$20:$Q$50,L$4,0)</f>
        <v>#N/A</v>
      </c>
      <c r="M70" s="26" t="e">
        <f>VLOOKUP($D70,'7-НКРЕКП'!$D$20:$Q$50,M$4,0)</f>
        <v>#N/A</v>
      </c>
      <c r="N70" s="26" t="e">
        <f>VLOOKUP($D70,'7-НКРЕКП'!$D$20:$Q$50,N$4,0)</f>
        <v>#N/A</v>
      </c>
      <c r="O70" s="10" t="e">
        <f>VLOOKUP($D70,'7-НКРЕКП'!$D$20:$Q$50,O$4,0)</f>
        <v>#N/A</v>
      </c>
      <c r="P70" s="10" t="e">
        <f>VLOOKUP($D70,'7-НКРЕКП'!$D$20:$Q$50,P$4,0)</f>
        <v>#N/A</v>
      </c>
      <c r="Q70" s="26" t="e">
        <f>VLOOKUP($D70,'7-НКРЕКП'!$D$20:$Q$50,Q$4,0)</f>
        <v>#N/A</v>
      </c>
      <c r="R70" s="26" t="e">
        <f>VLOOKUP($D70,'7-НКРЕКП'!$D$20:$Q$50,R$4,0)</f>
        <v>#N/A</v>
      </c>
      <c r="S70" s="26" t="e">
        <f>VLOOKUP($D70,'7-НКРЕКП'!$D$20:$Q$50,S$4,0)</f>
        <v>#N/A</v>
      </c>
      <c r="T70" s="26" t="e">
        <f>VLOOKUP($D70,'7-НКРЕКП'!$D$20:$Q$50,T$4,0)</f>
        <v>#N/A</v>
      </c>
      <c r="U70" s="26" t="e">
        <f>VLOOKUP($D70,'7-НКРЕКП'!$D$20:$Q$50,U$4,0)</f>
        <v>#N/A</v>
      </c>
      <c r="V70" s="26" t="e">
        <f>VLOOKUP($D70,'7-НКРЕКП'!$D$20:$Q$50,V$4,0)</f>
        <v>#N/A</v>
      </c>
      <c r="W70" s="26" t="e">
        <f>VLOOKUP($D70,'7-НКРЕКП'!$D$20:$Q$50,W$4,0)</f>
        <v>#N/A</v>
      </c>
      <c r="X70" s="26" t="e">
        <f>VLOOKUP($D70,'7-НКРЕКП'!$D$20:$Q$50,X$4,0)</f>
        <v>#N/A</v>
      </c>
      <c r="Y70" s="12" t="e">
        <f>VLOOKUP($D70,'7-НКРЕКП'!$D$20:$Q$50,Y$4,0)</f>
        <v>#N/A</v>
      </c>
      <c r="Z70" s="173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6"/>
    </row>
    <row r="71" spans="1:55" ht="27.75">
      <c r="A71" s="93" t="s">
        <v>136</v>
      </c>
      <c r="B71" s="96" t="s">
        <v>137</v>
      </c>
      <c r="C71" s="77" t="s">
        <v>15</v>
      </c>
      <c r="D71" s="91" t="s">
        <v>661</v>
      </c>
      <c r="E71" s="178" t="e">
        <f>VLOOKUP($D71,'7-НКРЕКП'!$D$20:$Q$50,E$4,0)</f>
        <v>#N/A</v>
      </c>
      <c r="F71" s="178" t="e">
        <f>VLOOKUP($D71,'7-НКРЕКП'!$D$20:$Q$50,F$4,0)</f>
        <v>#N/A</v>
      </c>
      <c r="G71" s="178" t="e">
        <f>VLOOKUP($D71,'7-НКРЕКП'!$D$20:$Q$50,G$4,0)</f>
        <v>#N/A</v>
      </c>
      <c r="H71" s="178" t="e">
        <f>VLOOKUP($D71,'7-НКРЕКП'!$D$20:$Q$50,H$4,0)</f>
        <v>#N/A</v>
      </c>
      <c r="I71" s="10" t="e">
        <f>VLOOKUP($D71,'7-НКРЕКП'!$D$20:$Q$50,I$4,0)</f>
        <v>#N/A</v>
      </c>
      <c r="J71" s="10" t="e">
        <f>VLOOKUP($D71,'7-НКРЕКП'!$D$20:$Q$50,J$4,0)</f>
        <v>#N/A</v>
      </c>
      <c r="K71" s="26" t="e">
        <f>VLOOKUP($D71,'7-НКРЕКП'!$D$20:$Q$50,K$4,0)</f>
        <v>#N/A</v>
      </c>
      <c r="L71" s="26" t="e">
        <f>VLOOKUP($D71,'7-НКРЕКП'!$D$20:$Q$50,L$4,0)</f>
        <v>#N/A</v>
      </c>
      <c r="M71" s="26" t="e">
        <f>VLOOKUP($D71,'7-НКРЕКП'!$D$20:$Q$50,M$4,0)</f>
        <v>#N/A</v>
      </c>
      <c r="N71" s="26" t="e">
        <f>VLOOKUP($D71,'7-НКРЕКП'!$D$20:$Q$50,N$4,0)</f>
        <v>#N/A</v>
      </c>
      <c r="O71" s="10" t="e">
        <f>VLOOKUP($D71,'7-НКРЕКП'!$D$20:$Q$50,O$4,0)</f>
        <v>#N/A</v>
      </c>
      <c r="P71" s="10" t="e">
        <f>VLOOKUP($D71,'7-НКРЕКП'!$D$20:$Q$50,P$4,0)</f>
        <v>#N/A</v>
      </c>
      <c r="Q71" s="26" t="e">
        <f>VLOOKUP($D71,'7-НКРЕКП'!$D$20:$Q$50,Q$4,0)</f>
        <v>#N/A</v>
      </c>
      <c r="R71" s="26" t="e">
        <f>VLOOKUP($D71,'7-НКРЕКП'!$D$20:$Q$50,R$4,0)</f>
        <v>#N/A</v>
      </c>
      <c r="S71" s="26" t="e">
        <f>VLOOKUP($D71,'7-НКРЕКП'!$D$20:$Q$50,S$4,0)</f>
        <v>#N/A</v>
      </c>
      <c r="T71" s="26" t="e">
        <f>VLOOKUP($D71,'7-НКРЕКП'!$D$20:$Q$50,T$4,0)</f>
        <v>#N/A</v>
      </c>
      <c r="U71" s="26" t="e">
        <f>VLOOKUP($D71,'7-НКРЕКП'!$D$20:$Q$50,U$4,0)</f>
        <v>#N/A</v>
      </c>
      <c r="V71" s="26" t="e">
        <f>VLOOKUP($D71,'7-НКРЕКП'!$D$20:$Q$50,V$4,0)</f>
        <v>#N/A</v>
      </c>
      <c r="W71" s="178" t="e">
        <f>VLOOKUP($D71,'7-НКРЕКП'!$D$20:$Q$50,W$4,0)</f>
        <v>#N/A</v>
      </c>
      <c r="X71" s="178" t="e">
        <f>VLOOKUP($D71,'7-НКРЕКП'!$D$20:$Q$50,X$4,0)</f>
        <v>#N/A</v>
      </c>
      <c r="Y71" s="12" t="e">
        <f>VLOOKUP($D71,'7-НКРЕКП'!$D$20:$Q$50,Y$4,0)</f>
        <v>#N/A</v>
      </c>
      <c r="Z71" s="173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6"/>
    </row>
    <row r="72" spans="1:55" ht="27.75">
      <c r="A72" s="93" t="s">
        <v>138</v>
      </c>
      <c r="B72" s="96" t="s">
        <v>403</v>
      </c>
      <c r="C72" s="77" t="s">
        <v>15</v>
      </c>
      <c r="D72" s="91" t="s">
        <v>662</v>
      </c>
      <c r="E72" s="178" t="e">
        <f>VLOOKUP($D72,'7-НКРЕКП'!$D$20:$Q$50,E$4,0)</f>
        <v>#N/A</v>
      </c>
      <c r="F72" s="178" t="e">
        <f>VLOOKUP($D72,'7-НКРЕКП'!$D$20:$Q$50,F$4,0)</f>
        <v>#N/A</v>
      </c>
      <c r="G72" s="178" t="e">
        <f>VLOOKUP($D72,'7-НКРЕКП'!$D$20:$Q$50,G$4,0)</f>
        <v>#N/A</v>
      </c>
      <c r="H72" s="178" t="e">
        <f>VLOOKUP($D72,'7-НКРЕКП'!$D$20:$Q$50,H$4,0)</f>
        <v>#N/A</v>
      </c>
      <c r="I72" s="10" t="e">
        <f>VLOOKUP($D72,'7-НКРЕКП'!$D$20:$Q$50,I$4,0)</f>
        <v>#N/A</v>
      </c>
      <c r="J72" s="10" t="e">
        <f>VLOOKUP($D72,'7-НКРЕКП'!$D$20:$Q$50,J$4,0)</f>
        <v>#N/A</v>
      </c>
      <c r="K72" s="26" t="e">
        <f>VLOOKUP($D72,'7-НКРЕКП'!$D$20:$Q$50,K$4,0)</f>
        <v>#N/A</v>
      </c>
      <c r="L72" s="26" t="e">
        <f>VLOOKUP($D72,'7-НКРЕКП'!$D$20:$Q$50,L$4,0)</f>
        <v>#N/A</v>
      </c>
      <c r="M72" s="26" t="e">
        <f>VLOOKUP($D72,'7-НКРЕКП'!$D$20:$Q$50,M$4,0)</f>
        <v>#N/A</v>
      </c>
      <c r="N72" s="26" t="e">
        <f>VLOOKUP($D72,'7-НКРЕКП'!$D$20:$Q$50,N$4,0)</f>
        <v>#N/A</v>
      </c>
      <c r="O72" s="10" t="e">
        <f>VLOOKUP($D72,'7-НКРЕКП'!$D$20:$Q$50,O$4,0)</f>
        <v>#N/A</v>
      </c>
      <c r="P72" s="10" t="e">
        <f>VLOOKUP($D72,'7-НКРЕКП'!$D$20:$Q$50,P$4,0)</f>
        <v>#N/A</v>
      </c>
      <c r="Q72" s="26" t="e">
        <f>VLOOKUP($D72,'7-НКРЕКП'!$D$20:$Q$50,Q$4,0)</f>
        <v>#N/A</v>
      </c>
      <c r="R72" s="26" t="e">
        <f>VLOOKUP($D72,'7-НКРЕКП'!$D$20:$Q$50,R$4,0)</f>
        <v>#N/A</v>
      </c>
      <c r="S72" s="26" t="e">
        <f>VLOOKUP($D72,'7-НКРЕКП'!$D$20:$Q$50,S$4,0)</f>
        <v>#N/A</v>
      </c>
      <c r="T72" s="26" t="e">
        <f>VLOOKUP($D72,'7-НКРЕКП'!$D$20:$Q$50,T$4,0)</f>
        <v>#N/A</v>
      </c>
      <c r="U72" s="26" t="e">
        <f>VLOOKUP($D72,'7-НКРЕКП'!$D$20:$Q$50,U$4,0)</f>
        <v>#N/A</v>
      </c>
      <c r="V72" s="26" t="e">
        <f>VLOOKUP($D72,'7-НКРЕКП'!$D$20:$Q$50,V$4,0)</f>
        <v>#N/A</v>
      </c>
      <c r="W72" s="26" t="e">
        <f>VLOOKUP($D72,'7-НКРЕКП'!$D$20:$Q$50,W$4,0)</f>
        <v>#N/A</v>
      </c>
      <c r="X72" s="26" t="e">
        <f>VLOOKUP($D72,'7-НКРЕКП'!$D$20:$Q$50,X$4,0)</f>
        <v>#N/A</v>
      </c>
      <c r="Y72" s="12" t="e">
        <f>VLOOKUP($D72,'7-НКРЕКП'!$D$20:$Q$50,Y$4,0)</f>
        <v>#N/A</v>
      </c>
      <c r="Z72" s="173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6"/>
    </row>
    <row r="73" spans="1:55" ht="39">
      <c r="A73" s="93" t="s">
        <v>139</v>
      </c>
      <c r="B73" s="99" t="s">
        <v>140</v>
      </c>
      <c r="C73" s="77" t="s">
        <v>15</v>
      </c>
      <c r="D73" s="91" t="s">
        <v>663</v>
      </c>
      <c r="E73" s="26" t="e">
        <f>VLOOKUP($D73,'7-НКРЕКП'!$D$20:$Q$50,E$4,0)</f>
        <v>#N/A</v>
      </c>
      <c r="F73" s="26" t="e">
        <f>VLOOKUP($D73,'7-НКРЕКП'!$D$20:$Q$50,F$4,0)</f>
        <v>#N/A</v>
      </c>
      <c r="G73" s="26" t="e">
        <f>VLOOKUP($D73,'7-НКРЕКП'!$D$20:$Q$50,G$4,0)</f>
        <v>#N/A</v>
      </c>
      <c r="H73" s="26" t="e">
        <f>VLOOKUP($D73,'7-НКРЕКП'!$D$20:$Q$50,H$4,0)</f>
        <v>#N/A</v>
      </c>
      <c r="I73" s="10" t="e">
        <f>VLOOKUP($D73,'7-НКРЕКП'!$D$20:$Q$50,I$4,0)</f>
        <v>#N/A</v>
      </c>
      <c r="J73" s="10" t="e">
        <f>VLOOKUP($D73,'7-НКРЕКП'!$D$20:$Q$50,J$4,0)</f>
        <v>#N/A</v>
      </c>
      <c r="K73" s="26" t="e">
        <f>VLOOKUP($D73,'7-НКРЕКП'!$D$20:$Q$50,K$4,0)</f>
        <v>#N/A</v>
      </c>
      <c r="L73" s="26" t="e">
        <f>VLOOKUP($D73,'7-НКРЕКП'!$D$20:$Q$50,L$4,0)</f>
        <v>#N/A</v>
      </c>
      <c r="M73" s="26" t="e">
        <f>VLOOKUP($D73,'7-НКРЕКП'!$D$20:$Q$50,M$4,0)</f>
        <v>#N/A</v>
      </c>
      <c r="N73" s="26" t="e">
        <f>VLOOKUP($D73,'7-НКРЕКП'!$D$20:$Q$50,N$4,0)</f>
        <v>#N/A</v>
      </c>
      <c r="O73" s="10" t="e">
        <f>VLOOKUP($D73,'7-НКРЕКП'!$D$20:$Q$50,O$4,0)</f>
        <v>#N/A</v>
      </c>
      <c r="P73" s="10" t="e">
        <f>VLOOKUP($D73,'7-НКРЕКП'!$D$20:$Q$50,P$4,0)</f>
        <v>#N/A</v>
      </c>
      <c r="Q73" s="26" t="e">
        <f>VLOOKUP($D73,'7-НКРЕКП'!$D$20:$Q$50,Q$4,0)</f>
        <v>#N/A</v>
      </c>
      <c r="R73" s="26" t="e">
        <f>VLOOKUP($D73,'7-НКРЕКП'!$D$20:$Q$50,R$4,0)</f>
        <v>#N/A</v>
      </c>
      <c r="S73" s="26" t="e">
        <f>VLOOKUP($D73,'7-НКРЕКП'!$D$20:$Q$50,S$4,0)</f>
        <v>#N/A</v>
      </c>
      <c r="T73" s="26" t="e">
        <f>VLOOKUP($D73,'7-НКРЕКП'!$D$20:$Q$50,T$4,0)</f>
        <v>#N/A</v>
      </c>
      <c r="U73" s="26" t="e">
        <f>VLOOKUP($D73,'7-НКРЕКП'!$D$20:$Q$50,U$4,0)</f>
        <v>#N/A</v>
      </c>
      <c r="V73" s="26" t="e">
        <f>VLOOKUP($D73,'7-НКРЕКП'!$D$20:$Q$50,V$4,0)</f>
        <v>#N/A</v>
      </c>
      <c r="W73" s="178" t="e">
        <f>VLOOKUP($D73,'7-НКРЕКП'!$D$20:$Q$50,W$4,0)</f>
        <v>#N/A</v>
      </c>
      <c r="X73" s="178" t="e">
        <f>VLOOKUP($D73,'7-НКРЕКП'!$D$20:$Q$50,X$4,0)</f>
        <v>#N/A</v>
      </c>
      <c r="Y73" s="12" t="e">
        <f>VLOOKUP($D73,'7-НКРЕКП'!$D$20:$Q$50,Y$4,0)</f>
        <v>#N/A</v>
      </c>
      <c r="Z73" s="173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6"/>
    </row>
    <row r="74" spans="1:55" ht="27.75">
      <c r="A74" s="93" t="s">
        <v>141</v>
      </c>
      <c r="B74" s="96" t="s">
        <v>133</v>
      </c>
      <c r="C74" s="77" t="s">
        <v>15</v>
      </c>
      <c r="D74" s="91" t="s">
        <v>664</v>
      </c>
      <c r="E74" s="26" t="e">
        <f>VLOOKUP($D74,'7-НКРЕКП'!$D$20:$Q$50,E$4,0)</f>
        <v>#N/A</v>
      </c>
      <c r="F74" s="26" t="e">
        <f>VLOOKUP($D74,'7-НКРЕКП'!$D$20:$Q$50,F$4,0)</f>
        <v>#N/A</v>
      </c>
      <c r="G74" s="26" t="e">
        <f>VLOOKUP($D74,'7-НКРЕКП'!$D$20:$Q$50,G$4,0)</f>
        <v>#N/A</v>
      </c>
      <c r="H74" s="26" t="e">
        <f>VLOOKUP($D74,'7-НКРЕКП'!$D$20:$Q$50,H$4,0)</f>
        <v>#N/A</v>
      </c>
      <c r="I74" s="178" t="e">
        <f>VLOOKUP($D74,'7-НКРЕКП'!$D$20:$Q$50,I$4,0)</f>
        <v>#N/A</v>
      </c>
      <c r="J74" s="178" t="e">
        <f>VLOOKUP($D74,'7-НКРЕКП'!$D$20:$Q$50,J$4,0)</f>
        <v>#N/A</v>
      </c>
      <c r="K74" s="26" t="e">
        <f>VLOOKUP($D74,'7-НКРЕКП'!$D$20:$Q$50,K$4,0)</f>
        <v>#N/A</v>
      </c>
      <c r="L74" s="26" t="e">
        <f>VLOOKUP($D74,'7-НКРЕКП'!$D$20:$Q$50,L$4,0)</f>
        <v>#N/A</v>
      </c>
      <c r="M74" s="26" t="e">
        <f>VLOOKUP($D74,'7-НКРЕКП'!$D$20:$Q$50,M$4,0)</f>
        <v>#N/A</v>
      </c>
      <c r="N74" s="26" t="e">
        <f>VLOOKUP($D74,'7-НКРЕКП'!$D$20:$Q$50,N$4,0)</f>
        <v>#N/A</v>
      </c>
      <c r="O74" s="10" t="e">
        <f>VLOOKUP($D74,'7-НКРЕКП'!$D$20:$Q$50,O$4,0)</f>
        <v>#N/A</v>
      </c>
      <c r="P74" s="10" t="e">
        <f>VLOOKUP($D74,'7-НКРЕКП'!$D$20:$Q$50,P$4,0)</f>
        <v>#N/A</v>
      </c>
      <c r="Q74" s="26" t="e">
        <f>VLOOKUP($D74,'7-НКРЕКП'!$D$20:$Q$50,Q$4,0)</f>
        <v>#N/A</v>
      </c>
      <c r="R74" s="26" t="e">
        <f>VLOOKUP($D74,'7-НКРЕКП'!$D$20:$Q$50,R$4,0)</f>
        <v>#N/A</v>
      </c>
      <c r="S74" s="26" t="e">
        <f>VLOOKUP($D74,'7-НКРЕКП'!$D$20:$Q$50,S$4,0)</f>
        <v>#N/A</v>
      </c>
      <c r="T74" s="26" t="e">
        <f>VLOOKUP($D74,'7-НКРЕКП'!$D$20:$Q$50,T$4,0)</f>
        <v>#N/A</v>
      </c>
      <c r="U74" s="26" t="e">
        <f>VLOOKUP($D74,'7-НКРЕКП'!$D$20:$Q$50,U$4,0)</f>
        <v>#N/A</v>
      </c>
      <c r="V74" s="26" t="e">
        <f>VLOOKUP($D74,'7-НКРЕКП'!$D$20:$Q$50,V$4,0)</f>
        <v>#N/A</v>
      </c>
      <c r="W74" s="26" t="e">
        <f>VLOOKUP($D74,'7-НКРЕКП'!$D$20:$Q$50,W$4,0)</f>
        <v>#N/A</v>
      </c>
      <c r="X74" s="26" t="e">
        <f>VLOOKUP($D74,'7-НКРЕКП'!$D$20:$Q$50,X$4,0)</f>
        <v>#N/A</v>
      </c>
      <c r="Y74" s="12" t="e">
        <f>VLOOKUP($D74,'7-НКРЕКП'!$D$20:$Q$50,Y$4,0)</f>
        <v>#N/A</v>
      </c>
      <c r="Z74" s="173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6"/>
    </row>
    <row r="75" spans="1:55" ht="27.75">
      <c r="A75" s="93" t="s">
        <v>142</v>
      </c>
      <c r="B75" s="96" t="s">
        <v>135</v>
      </c>
      <c r="C75" s="77" t="s">
        <v>15</v>
      </c>
      <c r="D75" s="91" t="s">
        <v>665</v>
      </c>
      <c r="E75" s="26" t="e">
        <f>VLOOKUP($D75,'7-НКРЕКП'!$D$20:$Q$50,E$4,0)</f>
        <v>#N/A</v>
      </c>
      <c r="F75" s="26" t="e">
        <f>VLOOKUP($D75,'7-НКРЕКП'!$D$20:$Q$50,F$4,0)</f>
        <v>#N/A</v>
      </c>
      <c r="G75" s="26" t="e">
        <f>VLOOKUP($D75,'7-НКРЕКП'!$D$20:$Q$50,G$4,0)</f>
        <v>#N/A</v>
      </c>
      <c r="H75" s="26" t="e">
        <f>VLOOKUP($D75,'7-НКРЕКП'!$D$20:$Q$50,H$4,0)</f>
        <v>#N/A</v>
      </c>
      <c r="I75" s="178" t="e">
        <f>VLOOKUP($D75,'7-НКРЕКП'!$D$20:$Q$50,I$4,0)</f>
        <v>#N/A</v>
      </c>
      <c r="J75" s="178" t="e">
        <f>VLOOKUP($D75,'7-НКРЕКП'!$D$20:$Q$50,J$4,0)</f>
        <v>#N/A</v>
      </c>
      <c r="K75" s="26" t="e">
        <f>VLOOKUP($D75,'7-НКРЕКП'!$D$20:$Q$50,K$4,0)</f>
        <v>#N/A</v>
      </c>
      <c r="L75" s="26" t="e">
        <f>VLOOKUP($D75,'7-НКРЕКП'!$D$20:$Q$50,L$4,0)</f>
        <v>#N/A</v>
      </c>
      <c r="M75" s="26" t="e">
        <f>VLOOKUP($D75,'7-НКРЕКП'!$D$20:$Q$50,M$4,0)</f>
        <v>#N/A</v>
      </c>
      <c r="N75" s="26" t="e">
        <f>VLOOKUP($D75,'7-НКРЕКП'!$D$20:$Q$50,N$4,0)</f>
        <v>#N/A</v>
      </c>
      <c r="O75" s="10" t="e">
        <f>VLOOKUP($D75,'7-НКРЕКП'!$D$20:$Q$50,O$4,0)</f>
        <v>#N/A</v>
      </c>
      <c r="P75" s="10" t="e">
        <f>VLOOKUP($D75,'7-НКРЕКП'!$D$20:$Q$50,P$4,0)</f>
        <v>#N/A</v>
      </c>
      <c r="Q75" s="26" t="e">
        <f>VLOOKUP($D75,'7-НКРЕКП'!$D$20:$Q$50,Q$4,0)</f>
        <v>#N/A</v>
      </c>
      <c r="R75" s="26" t="e">
        <f>VLOOKUP($D75,'7-НКРЕКП'!$D$20:$Q$50,R$4,0)</f>
        <v>#N/A</v>
      </c>
      <c r="S75" s="26" t="e">
        <f>VLOOKUP($D75,'7-НКРЕКП'!$D$20:$Q$50,S$4,0)</f>
        <v>#N/A</v>
      </c>
      <c r="T75" s="26" t="e">
        <f>VLOOKUP($D75,'7-НКРЕКП'!$D$20:$Q$50,T$4,0)</f>
        <v>#N/A</v>
      </c>
      <c r="U75" s="26" t="e">
        <f>VLOOKUP($D75,'7-НКРЕКП'!$D$20:$Q$50,U$4,0)</f>
        <v>#N/A</v>
      </c>
      <c r="V75" s="26" t="e">
        <f>VLOOKUP($D75,'7-НКРЕКП'!$D$20:$Q$50,V$4,0)</f>
        <v>#N/A</v>
      </c>
      <c r="W75" s="26" t="e">
        <f>VLOOKUP($D75,'7-НКРЕКП'!$D$20:$Q$50,W$4,0)</f>
        <v>#N/A</v>
      </c>
      <c r="X75" s="26" t="e">
        <f>VLOOKUP($D75,'7-НКРЕКП'!$D$20:$Q$50,X$4,0)</f>
        <v>#N/A</v>
      </c>
      <c r="Y75" s="12" t="e">
        <f>VLOOKUP($D75,'7-НКРЕКП'!$D$20:$Q$50,Y$4,0)</f>
        <v>#N/A</v>
      </c>
      <c r="Z75" s="173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6"/>
    </row>
    <row r="76" spans="1:55" ht="27.75">
      <c r="A76" s="93" t="s">
        <v>143</v>
      </c>
      <c r="B76" s="96" t="s">
        <v>137</v>
      </c>
      <c r="C76" s="77" t="s">
        <v>15</v>
      </c>
      <c r="D76" s="91" t="s">
        <v>666</v>
      </c>
      <c r="E76" s="26" t="e">
        <f>VLOOKUP($D76,'7-НКРЕКП'!$D$20:$Q$50,E$4,0)</f>
        <v>#N/A</v>
      </c>
      <c r="F76" s="26" t="e">
        <f>VLOOKUP($D76,'7-НКРЕКП'!$D$20:$Q$50,F$4,0)</f>
        <v>#N/A</v>
      </c>
      <c r="G76" s="26" t="e">
        <f>VLOOKUP($D76,'7-НКРЕКП'!$D$20:$Q$50,G$4,0)</f>
        <v>#N/A</v>
      </c>
      <c r="H76" s="26" t="e">
        <f>VLOOKUP($D76,'7-НКРЕКП'!$D$20:$Q$50,H$4,0)</f>
        <v>#N/A</v>
      </c>
      <c r="I76" s="178" t="e">
        <f>VLOOKUP($D76,'7-НКРЕКП'!$D$20:$Q$50,I$4,0)</f>
        <v>#N/A</v>
      </c>
      <c r="J76" s="178" t="e">
        <f>VLOOKUP($D76,'7-НКРЕКП'!$D$20:$Q$50,J$4,0)</f>
        <v>#N/A</v>
      </c>
      <c r="K76" s="26" t="e">
        <f>VLOOKUP($D76,'7-НКРЕКП'!$D$20:$Q$50,K$4,0)</f>
        <v>#N/A</v>
      </c>
      <c r="L76" s="26" t="e">
        <f>VLOOKUP($D76,'7-НКРЕКП'!$D$20:$Q$50,L$4,0)</f>
        <v>#N/A</v>
      </c>
      <c r="M76" s="26" t="e">
        <f>VLOOKUP($D76,'7-НКРЕКП'!$D$20:$Q$50,M$4,0)</f>
        <v>#N/A</v>
      </c>
      <c r="N76" s="26" t="e">
        <f>VLOOKUP($D76,'7-НКРЕКП'!$D$20:$Q$50,N$4,0)</f>
        <v>#N/A</v>
      </c>
      <c r="O76" s="10" t="e">
        <f>VLOOKUP($D76,'7-НКРЕКП'!$D$20:$Q$50,O$4,0)</f>
        <v>#N/A</v>
      </c>
      <c r="P76" s="10" t="e">
        <f>VLOOKUP($D76,'7-НКРЕКП'!$D$20:$Q$50,P$4,0)</f>
        <v>#N/A</v>
      </c>
      <c r="Q76" s="26" t="e">
        <f>VLOOKUP($D76,'7-НКРЕКП'!$D$20:$Q$50,Q$4,0)</f>
        <v>#N/A</v>
      </c>
      <c r="R76" s="26" t="e">
        <f>VLOOKUP($D76,'7-НКРЕКП'!$D$20:$Q$50,R$4,0)</f>
        <v>#N/A</v>
      </c>
      <c r="S76" s="26" t="e">
        <f>VLOOKUP($D76,'7-НКРЕКП'!$D$20:$Q$50,S$4,0)</f>
        <v>#N/A</v>
      </c>
      <c r="T76" s="26" t="e">
        <f>VLOOKUP($D76,'7-НКРЕКП'!$D$20:$Q$50,T$4,0)</f>
        <v>#N/A</v>
      </c>
      <c r="U76" s="26" t="e">
        <f>VLOOKUP($D76,'7-НКРЕКП'!$D$20:$Q$50,U$4,0)</f>
        <v>#N/A</v>
      </c>
      <c r="V76" s="26" t="e">
        <f>VLOOKUP($D76,'7-НКРЕКП'!$D$20:$Q$50,V$4,0)</f>
        <v>#N/A</v>
      </c>
      <c r="W76" s="178" t="e">
        <f>VLOOKUP($D76,'7-НКРЕКП'!$D$20:$Q$50,W$4,0)</f>
        <v>#N/A</v>
      </c>
      <c r="X76" s="178" t="e">
        <f>VLOOKUP($D76,'7-НКРЕКП'!$D$20:$Q$50,X$4,0)</f>
        <v>#N/A</v>
      </c>
      <c r="Y76" s="12" t="e">
        <f>VLOOKUP($D76,'7-НКРЕКП'!$D$20:$Q$50,Y$4,0)</f>
        <v>#N/A</v>
      </c>
      <c r="Z76" s="173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6"/>
    </row>
    <row r="77" spans="1:55" ht="27.75">
      <c r="A77" s="93" t="s">
        <v>144</v>
      </c>
      <c r="B77" s="96" t="s">
        <v>403</v>
      </c>
      <c r="C77" s="77" t="s">
        <v>15</v>
      </c>
      <c r="D77" s="91" t="s">
        <v>667</v>
      </c>
      <c r="E77" s="26" t="e">
        <f>VLOOKUP($D77,'7-НКРЕКП'!$D$20:$Q$50,E$4,0)</f>
        <v>#N/A</v>
      </c>
      <c r="F77" s="26" t="e">
        <f>VLOOKUP($D77,'7-НКРЕКП'!$D$20:$Q$50,F$4,0)</f>
        <v>#N/A</v>
      </c>
      <c r="G77" s="26" t="e">
        <f>VLOOKUP($D77,'7-НКРЕКП'!$D$20:$Q$50,G$4,0)</f>
        <v>#N/A</v>
      </c>
      <c r="H77" s="26" t="e">
        <f>VLOOKUP($D77,'7-НКРЕКП'!$D$20:$Q$50,H$4,0)</f>
        <v>#N/A</v>
      </c>
      <c r="I77" s="178" t="e">
        <f>VLOOKUP($D77,'7-НКРЕКП'!$D$20:$Q$50,I$4,0)</f>
        <v>#N/A</v>
      </c>
      <c r="J77" s="178" t="e">
        <f>VLOOKUP($D77,'7-НКРЕКП'!$D$20:$Q$50,J$4,0)</f>
        <v>#N/A</v>
      </c>
      <c r="K77" s="26" t="e">
        <f>VLOOKUP($D77,'7-НКРЕКП'!$D$20:$Q$50,K$4,0)</f>
        <v>#N/A</v>
      </c>
      <c r="L77" s="26" t="e">
        <f>VLOOKUP($D77,'7-НКРЕКП'!$D$20:$Q$50,L$4,0)</f>
        <v>#N/A</v>
      </c>
      <c r="M77" s="26" t="e">
        <f>VLOOKUP($D77,'7-НКРЕКП'!$D$20:$Q$50,M$4,0)</f>
        <v>#N/A</v>
      </c>
      <c r="N77" s="26" t="e">
        <f>VLOOKUP($D77,'7-НКРЕКП'!$D$20:$Q$50,N$4,0)</f>
        <v>#N/A</v>
      </c>
      <c r="O77" s="10" t="e">
        <f>VLOOKUP($D77,'7-НКРЕКП'!$D$20:$Q$50,O$4,0)</f>
        <v>#N/A</v>
      </c>
      <c r="P77" s="10" t="e">
        <f>VLOOKUP($D77,'7-НКРЕКП'!$D$20:$Q$50,P$4,0)</f>
        <v>#N/A</v>
      </c>
      <c r="Q77" s="26" t="e">
        <f>VLOOKUP($D77,'7-НКРЕКП'!$D$20:$Q$50,Q$4,0)</f>
        <v>#N/A</v>
      </c>
      <c r="R77" s="26" t="e">
        <f>VLOOKUP($D77,'7-НКРЕКП'!$D$20:$Q$50,R$4,0)</f>
        <v>#N/A</v>
      </c>
      <c r="S77" s="26" t="e">
        <f>VLOOKUP($D77,'7-НКРЕКП'!$D$20:$Q$50,S$4,0)</f>
        <v>#N/A</v>
      </c>
      <c r="T77" s="26" t="e">
        <f>VLOOKUP($D77,'7-НКРЕКП'!$D$20:$Q$50,T$4,0)</f>
        <v>#N/A</v>
      </c>
      <c r="U77" s="26" t="e">
        <f>VLOOKUP($D77,'7-НКРЕКП'!$D$20:$Q$50,U$4,0)</f>
        <v>#N/A</v>
      </c>
      <c r="V77" s="26" t="e">
        <f>VLOOKUP($D77,'7-НКРЕКП'!$D$20:$Q$50,V$4,0)</f>
        <v>#N/A</v>
      </c>
      <c r="W77" s="26" t="e">
        <f>VLOOKUP($D77,'7-НКРЕКП'!$D$20:$Q$50,W$4,0)</f>
        <v>#N/A</v>
      </c>
      <c r="X77" s="26" t="e">
        <f>VLOOKUP($D77,'7-НКРЕКП'!$D$20:$Q$50,X$4,0)</f>
        <v>#N/A</v>
      </c>
      <c r="Y77" s="12" t="e">
        <f>VLOOKUP($D77,'7-НКРЕКП'!$D$20:$Q$50,Y$4,0)</f>
        <v>#N/A</v>
      </c>
      <c r="Z77" s="173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6"/>
    </row>
    <row r="78" spans="1:55" ht="39">
      <c r="A78" s="93" t="s">
        <v>145</v>
      </c>
      <c r="B78" s="96" t="s">
        <v>588</v>
      </c>
      <c r="C78" s="77" t="s">
        <v>15</v>
      </c>
      <c r="D78" s="91" t="s">
        <v>668</v>
      </c>
      <c r="E78" s="26" t="e">
        <f>VLOOKUP($D78,'7-НКРЕКП'!$D$20:$Q$50,E$4,0)</f>
        <v>#N/A</v>
      </c>
      <c r="F78" s="26" t="e">
        <f>VLOOKUP($D78,'7-НКРЕКП'!$D$20:$Q$50,F$4,0)</f>
        <v>#N/A</v>
      </c>
      <c r="G78" s="26" t="e">
        <f>VLOOKUP($D78,'7-НКРЕКП'!$D$20:$Q$50,G$4,0)</f>
        <v>#N/A</v>
      </c>
      <c r="H78" s="26" t="e">
        <f>VLOOKUP($D78,'7-НКРЕКП'!$D$20:$Q$50,H$4,0)</f>
        <v>#N/A</v>
      </c>
      <c r="I78" s="26" t="e">
        <f>VLOOKUP($D78,'7-НКРЕКП'!$D$20:$Q$50,I$4,0)</f>
        <v>#N/A</v>
      </c>
      <c r="J78" s="26" t="e">
        <f>VLOOKUP($D78,'7-НКРЕКП'!$D$20:$Q$50,J$4,0)</f>
        <v>#N/A</v>
      </c>
      <c r="K78" s="26" t="e">
        <f>VLOOKUP($D78,'7-НКРЕКП'!$D$20:$Q$50,K$4,0)</f>
        <v>#N/A</v>
      </c>
      <c r="L78" s="26" t="e">
        <f>VLOOKUP($D78,'7-НКРЕКП'!$D$20:$Q$50,L$4,0)</f>
        <v>#N/A</v>
      </c>
      <c r="M78" s="26" t="e">
        <f>VLOOKUP($D78,'7-НКРЕКП'!$D$20:$Q$50,M$4,0)</f>
        <v>#N/A</v>
      </c>
      <c r="N78" s="26" t="e">
        <f>VLOOKUP($D78,'7-НКРЕКП'!$D$20:$Q$50,N$4,0)</f>
        <v>#N/A</v>
      </c>
      <c r="O78" s="26" t="e">
        <f>VLOOKUP($D78,'7-НКРЕКП'!$D$20:$Q$50,O$4,0)</f>
        <v>#N/A</v>
      </c>
      <c r="P78" s="26" t="e">
        <f>VLOOKUP($D78,'7-НКРЕКП'!$D$20:$Q$50,P$4,0)</f>
        <v>#N/A</v>
      </c>
      <c r="Q78" s="10" t="e">
        <f>VLOOKUP($D78,'7-НКРЕКП'!$D$20:$Q$50,Q$4,0)</f>
        <v>#N/A</v>
      </c>
      <c r="R78" s="10" t="e">
        <f>VLOOKUP($D78,'7-НКРЕКП'!$D$20:$Q$50,R$4,0)</f>
        <v>#N/A</v>
      </c>
      <c r="S78" s="10" t="e">
        <f>VLOOKUP($D78,'7-НКРЕКП'!$D$20:$Q$50,S$4,0)</f>
        <v>#N/A</v>
      </c>
      <c r="T78" s="10" t="e">
        <f>VLOOKUP($D78,'7-НКРЕКП'!$D$20:$Q$50,T$4,0)</f>
        <v>#N/A</v>
      </c>
      <c r="U78" s="10" t="e">
        <f>VLOOKUP($D78,'7-НКРЕКП'!$D$20:$Q$50,U$4,0)</f>
        <v>#N/A</v>
      </c>
      <c r="V78" s="10" t="e">
        <f>VLOOKUP($D78,'7-НКРЕКП'!$D$20:$Q$50,V$4,0)</f>
        <v>#N/A</v>
      </c>
      <c r="W78" s="178" t="e">
        <f>VLOOKUP($D78,'7-НКРЕКП'!$D$20:$Q$50,W$4,0)</f>
        <v>#N/A</v>
      </c>
      <c r="X78" s="178" t="e">
        <f>VLOOKUP($D78,'7-НКРЕКП'!$D$20:$Q$50,X$4,0)</f>
        <v>#N/A</v>
      </c>
      <c r="Y78" s="13" t="e">
        <f>VLOOKUP($D78,'7-НКРЕКП'!$D$20:$Q$50,Y$4,0)</f>
        <v>#N/A</v>
      </c>
      <c r="Z78" s="173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6"/>
    </row>
    <row r="79" spans="1:55" ht="27.75">
      <c r="A79" s="93" t="s">
        <v>146</v>
      </c>
      <c r="B79" s="96" t="s">
        <v>133</v>
      </c>
      <c r="C79" s="77" t="s">
        <v>15</v>
      </c>
      <c r="D79" s="91" t="s">
        <v>669</v>
      </c>
      <c r="E79" s="26" t="e">
        <f>VLOOKUP($D79,'7-НКРЕКП'!$D$20:$Q$50,E$4,0)</f>
        <v>#N/A</v>
      </c>
      <c r="F79" s="26" t="e">
        <f>VLOOKUP($D79,'7-НКРЕКП'!$D$20:$Q$50,F$4,0)</f>
        <v>#N/A</v>
      </c>
      <c r="G79" s="26" t="e">
        <f>VLOOKUP($D79,'7-НКРЕКП'!$D$20:$Q$50,G$4,0)</f>
        <v>#N/A</v>
      </c>
      <c r="H79" s="26" t="e">
        <f>VLOOKUP($D79,'7-НКРЕКП'!$D$20:$Q$50,H$4,0)</f>
        <v>#N/A</v>
      </c>
      <c r="I79" s="26" t="e">
        <f>VLOOKUP($D79,'7-НКРЕКП'!$D$20:$Q$50,I$4,0)</f>
        <v>#N/A</v>
      </c>
      <c r="J79" s="26" t="e">
        <f>VLOOKUP($D79,'7-НКРЕКП'!$D$20:$Q$50,J$4,0)</f>
        <v>#N/A</v>
      </c>
      <c r="K79" s="26" t="e">
        <f>VLOOKUP($D79,'7-НКРЕКП'!$D$20:$Q$50,K$4,0)</f>
        <v>#N/A</v>
      </c>
      <c r="L79" s="26" t="e">
        <f>VLOOKUP($D79,'7-НКРЕКП'!$D$20:$Q$50,L$4,0)</f>
        <v>#N/A</v>
      </c>
      <c r="M79" s="26" t="e">
        <f>VLOOKUP($D79,'7-НКРЕКП'!$D$20:$Q$50,M$4,0)</f>
        <v>#N/A</v>
      </c>
      <c r="N79" s="26" t="e">
        <f>VLOOKUP($D79,'7-НКРЕКП'!$D$20:$Q$50,N$4,0)</f>
        <v>#N/A</v>
      </c>
      <c r="O79" s="26" t="e">
        <f>VLOOKUP($D79,'7-НКРЕКП'!$D$20:$Q$50,O$4,0)</f>
        <v>#N/A</v>
      </c>
      <c r="P79" s="26" t="e">
        <f>VLOOKUP($D79,'7-НКРЕКП'!$D$20:$Q$50,P$4,0)</f>
        <v>#N/A</v>
      </c>
      <c r="Q79" s="10" t="e">
        <f>VLOOKUP($D79,'7-НКРЕКП'!$D$20:$Q$50,Q$4,0)</f>
        <v>#N/A</v>
      </c>
      <c r="R79" s="10" t="e">
        <f>VLOOKUP($D79,'7-НКРЕКП'!$D$20:$Q$50,R$4,0)</f>
        <v>#N/A</v>
      </c>
      <c r="S79" s="10" t="e">
        <f>VLOOKUP($D79,'7-НКРЕКП'!$D$20:$Q$50,S$4,0)</f>
        <v>#N/A</v>
      </c>
      <c r="T79" s="10" t="e">
        <f>VLOOKUP($D79,'7-НКРЕКП'!$D$20:$Q$50,T$4,0)</f>
        <v>#N/A</v>
      </c>
      <c r="U79" s="10" t="e">
        <f>VLOOKUP($D79,'7-НКРЕКП'!$D$20:$Q$50,U$4,0)</f>
        <v>#N/A</v>
      </c>
      <c r="V79" s="10" t="e">
        <f>VLOOKUP($D79,'7-НКРЕКП'!$D$20:$Q$50,V$4,0)</f>
        <v>#N/A</v>
      </c>
      <c r="W79" s="26" t="e">
        <f>VLOOKUP($D79,'7-НКРЕКП'!$D$20:$Q$50,W$4,0)</f>
        <v>#N/A</v>
      </c>
      <c r="X79" s="26" t="e">
        <f>VLOOKUP($D79,'7-НКРЕКП'!$D$20:$Q$50,X$4,0)</f>
        <v>#N/A</v>
      </c>
      <c r="Y79" s="13" t="e">
        <f>VLOOKUP($D79,'7-НКРЕКП'!$D$20:$Q$50,Y$4,0)</f>
        <v>#N/A</v>
      </c>
      <c r="Z79" s="173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6"/>
    </row>
    <row r="80" spans="1:55" ht="27.75">
      <c r="A80" s="93" t="s">
        <v>147</v>
      </c>
      <c r="B80" s="96" t="s">
        <v>343</v>
      </c>
      <c r="C80" s="77" t="s">
        <v>15</v>
      </c>
      <c r="D80" s="91" t="s">
        <v>670</v>
      </c>
      <c r="E80" s="26" t="e">
        <f>VLOOKUP($D80,'7-НКРЕКП'!$D$20:$Q$50,E$4,0)</f>
        <v>#N/A</v>
      </c>
      <c r="F80" s="26" t="e">
        <f>VLOOKUP($D80,'7-НКРЕКП'!$D$20:$Q$50,F$4,0)</f>
        <v>#N/A</v>
      </c>
      <c r="G80" s="26" t="e">
        <f>VLOOKUP($D80,'7-НКРЕКП'!$D$20:$Q$50,G$4,0)</f>
        <v>#N/A</v>
      </c>
      <c r="H80" s="26" t="e">
        <f>VLOOKUP($D80,'7-НКРЕКП'!$D$20:$Q$50,H$4,0)</f>
        <v>#N/A</v>
      </c>
      <c r="I80" s="26" t="e">
        <f>VLOOKUP($D80,'7-НКРЕКП'!$D$20:$Q$50,I$4,0)</f>
        <v>#N/A</v>
      </c>
      <c r="J80" s="26" t="e">
        <f>VLOOKUP($D80,'7-НКРЕКП'!$D$20:$Q$50,J$4,0)</f>
        <v>#N/A</v>
      </c>
      <c r="K80" s="26" t="e">
        <f>VLOOKUP($D80,'7-НКРЕКП'!$D$20:$Q$50,K$4,0)</f>
        <v>#N/A</v>
      </c>
      <c r="L80" s="26" t="e">
        <f>VLOOKUP($D80,'7-НКРЕКП'!$D$20:$Q$50,L$4,0)</f>
        <v>#N/A</v>
      </c>
      <c r="M80" s="26" t="e">
        <f>VLOOKUP($D80,'7-НКРЕКП'!$D$20:$Q$50,M$4,0)</f>
        <v>#N/A</v>
      </c>
      <c r="N80" s="26" t="e">
        <f>VLOOKUP($D80,'7-НКРЕКП'!$D$20:$Q$50,N$4,0)</f>
        <v>#N/A</v>
      </c>
      <c r="O80" s="26" t="e">
        <f>VLOOKUP($D80,'7-НКРЕКП'!$D$20:$Q$50,O$4,0)</f>
        <v>#N/A</v>
      </c>
      <c r="P80" s="26" t="e">
        <f>VLOOKUP($D80,'7-НКРЕКП'!$D$20:$Q$50,P$4,0)</f>
        <v>#N/A</v>
      </c>
      <c r="Q80" s="26" t="e">
        <f>VLOOKUP($D80,'7-НКРЕКП'!$D$20:$Q$50,Q$4,0)</f>
        <v>#N/A</v>
      </c>
      <c r="R80" s="26" t="e">
        <f>VLOOKUP($D80,'7-НКРЕКП'!$D$20:$Q$50,R$4,0)</f>
        <v>#N/A</v>
      </c>
      <c r="S80" s="10" t="e">
        <f>VLOOKUP($D80,'7-НКРЕКП'!$D$20:$Q$50,S$4,0)</f>
        <v>#N/A</v>
      </c>
      <c r="T80" s="10" t="e">
        <f>VLOOKUP($D80,'7-НКРЕКП'!$D$20:$Q$50,T$4,0)</f>
        <v>#N/A</v>
      </c>
      <c r="U80" s="10" t="e">
        <f>VLOOKUP($D80,'7-НКРЕКП'!$D$20:$Q$50,U$4,0)</f>
        <v>#N/A</v>
      </c>
      <c r="V80" s="10" t="e">
        <f>VLOOKUP($D80,'7-НКРЕКП'!$D$20:$Q$50,V$4,0)</f>
        <v>#N/A</v>
      </c>
      <c r="W80" s="26" t="e">
        <f>VLOOKUP($D80,'7-НКРЕКП'!$D$20:$Q$50,W$4,0)</f>
        <v>#N/A</v>
      </c>
      <c r="X80" s="26" t="e">
        <f>VLOOKUP($D80,'7-НКРЕКП'!$D$20:$Q$50,X$4,0)</f>
        <v>#N/A</v>
      </c>
      <c r="Y80" s="13" t="e">
        <f>VLOOKUP($D80,'7-НКРЕКП'!$D$20:$Q$50,Y$4,0)</f>
        <v>#N/A</v>
      </c>
      <c r="Z80" s="173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6"/>
    </row>
    <row r="81" spans="1:55" ht="27.75">
      <c r="A81" s="93" t="s">
        <v>148</v>
      </c>
      <c r="B81" s="96" t="s">
        <v>137</v>
      </c>
      <c r="C81" s="77" t="s">
        <v>15</v>
      </c>
      <c r="D81" s="91" t="s">
        <v>671</v>
      </c>
      <c r="E81" s="26" t="e">
        <f>VLOOKUP($D81,'7-НКРЕКП'!$D$20:$Q$50,E$4,0)</f>
        <v>#N/A</v>
      </c>
      <c r="F81" s="26" t="e">
        <f>VLOOKUP($D81,'7-НКРЕКП'!$D$20:$Q$50,F$4,0)</f>
        <v>#N/A</v>
      </c>
      <c r="G81" s="26" t="e">
        <f>VLOOKUP($D81,'7-НКРЕКП'!$D$20:$Q$50,G$4,0)</f>
        <v>#N/A</v>
      </c>
      <c r="H81" s="26" t="e">
        <f>VLOOKUP($D81,'7-НКРЕКП'!$D$20:$Q$50,H$4,0)</f>
        <v>#N/A</v>
      </c>
      <c r="I81" s="26" t="e">
        <f>VLOOKUP($D81,'7-НКРЕКП'!$D$20:$Q$50,I$4,0)</f>
        <v>#N/A</v>
      </c>
      <c r="J81" s="26" t="e">
        <f>VLOOKUP($D81,'7-НКРЕКП'!$D$20:$Q$50,J$4,0)</f>
        <v>#N/A</v>
      </c>
      <c r="K81" s="26" t="e">
        <f>VLOOKUP($D81,'7-НКРЕКП'!$D$20:$Q$50,K$4,0)</f>
        <v>#N/A</v>
      </c>
      <c r="L81" s="26" t="e">
        <f>VLOOKUP($D81,'7-НКРЕКП'!$D$20:$Q$50,L$4,0)</f>
        <v>#N/A</v>
      </c>
      <c r="M81" s="26" t="e">
        <f>VLOOKUP($D81,'7-НКРЕКП'!$D$20:$Q$50,M$4,0)</f>
        <v>#N/A</v>
      </c>
      <c r="N81" s="26" t="e">
        <f>VLOOKUP($D81,'7-НКРЕКП'!$D$20:$Q$50,N$4,0)</f>
        <v>#N/A</v>
      </c>
      <c r="O81" s="26" t="e">
        <f>VLOOKUP($D81,'7-НКРЕКП'!$D$20:$Q$50,O$4,0)</f>
        <v>#N/A</v>
      </c>
      <c r="P81" s="26" t="e">
        <f>VLOOKUP($D81,'7-НКРЕКП'!$D$20:$Q$50,P$4,0)</f>
        <v>#N/A</v>
      </c>
      <c r="Q81" s="26" t="e">
        <f>VLOOKUP($D81,'7-НКРЕКП'!$D$20:$Q$50,Q$4,0)</f>
        <v>#N/A</v>
      </c>
      <c r="R81" s="26" t="e">
        <f>VLOOKUP($D81,'7-НКРЕКП'!$D$20:$Q$50,R$4,0)</f>
        <v>#N/A</v>
      </c>
      <c r="S81" s="10" t="e">
        <f>VLOOKUP($D81,'7-НКРЕКП'!$D$20:$Q$50,S$4,0)</f>
        <v>#N/A</v>
      </c>
      <c r="T81" s="10" t="e">
        <f>VLOOKUP($D81,'7-НКРЕКП'!$D$20:$Q$50,T$4,0)</f>
        <v>#N/A</v>
      </c>
      <c r="U81" s="10" t="e">
        <f>VLOOKUP($D81,'7-НКРЕКП'!$D$20:$Q$50,U$4,0)</f>
        <v>#N/A</v>
      </c>
      <c r="V81" s="10" t="e">
        <f>VLOOKUP($D81,'7-НКРЕКП'!$D$20:$Q$50,V$4,0)</f>
        <v>#N/A</v>
      </c>
      <c r="W81" s="178" t="e">
        <f>VLOOKUP($D81,'7-НКРЕКП'!$D$20:$Q$50,W$4,0)</f>
        <v>#N/A</v>
      </c>
      <c r="X81" s="178" t="e">
        <f>VLOOKUP($D81,'7-НКРЕКП'!$D$20:$Q$50,X$4,0)</f>
        <v>#N/A</v>
      </c>
      <c r="Y81" s="13" t="e">
        <f>VLOOKUP($D81,'7-НКРЕКП'!$D$20:$Q$50,Y$4,0)</f>
        <v>#N/A</v>
      </c>
      <c r="Z81" s="173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6"/>
    </row>
    <row r="82" spans="1:55" ht="27.75">
      <c r="A82" s="93" t="s">
        <v>149</v>
      </c>
      <c r="B82" s="96" t="s">
        <v>403</v>
      </c>
      <c r="C82" s="77" t="s">
        <v>15</v>
      </c>
      <c r="D82" s="91" t="s">
        <v>672</v>
      </c>
      <c r="E82" s="26" t="e">
        <f>VLOOKUP($D82,'7-НКРЕКП'!$D$20:$Q$50,E$4,0)</f>
        <v>#N/A</v>
      </c>
      <c r="F82" s="26" t="e">
        <f>VLOOKUP($D82,'7-НКРЕКП'!$D$20:$Q$50,F$4,0)</f>
        <v>#N/A</v>
      </c>
      <c r="G82" s="26" t="e">
        <f>VLOOKUP($D82,'7-НКРЕКП'!$D$20:$Q$50,G$4,0)</f>
        <v>#N/A</v>
      </c>
      <c r="H82" s="26" t="e">
        <f>VLOOKUP($D82,'7-НКРЕКП'!$D$20:$Q$50,H$4,0)</f>
        <v>#N/A</v>
      </c>
      <c r="I82" s="26" t="e">
        <f>VLOOKUP($D82,'7-НКРЕКП'!$D$20:$Q$50,I$4,0)</f>
        <v>#N/A</v>
      </c>
      <c r="J82" s="26" t="e">
        <f>VLOOKUP($D82,'7-НКРЕКП'!$D$20:$Q$50,J$4,0)</f>
        <v>#N/A</v>
      </c>
      <c r="K82" s="26" t="e">
        <f>VLOOKUP($D82,'7-НКРЕКП'!$D$20:$Q$50,K$4,0)</f>
        <v>#N/A</v>
      </c>
      <c r="L82" s="26" t="e">
        <f>VLOOKUP($D82,'7-НКРЕКП'!$D$20:$Q$50,L$4,0)</f>
        <v>#N/A</v>
      </c>
      <c r="M82" s="26" t="e">
        <f>VLOOKUP($D82,'7-НКРЕКП'!$D$20:$Q$50,M$4,0)</f>
        <v>#N/A</v>
      </c>
      <c r="N82" s="26" t="e">
        <f>VLOOKUP($D82,'7-НКРЕКП'!$D$20:$Q$50,N$4,0)</f>
        <v>#N/A</v>
      </c>
      <c r="O82" s="26" t="e">
        <f>VLOOKUP($D82,'7-НКРЕКП'!$D$20:$Q$50,O$4,0)</f>
        <v>#N/A</v>
      </c>
      <c r="P82" s="26" t="e">
        <f>VLOOKUP($D82,'7-НКРЕКП'!$D$20:$Q$50,P$4,0)</f>
        <v>#N/A</v>
      </c>
      <c r="Q82" s="26" t="e">
        <f>VLOOKUP($D82,'7-НКРЕКП'!$D$20:$Q$50,Q$4,0)</f>
        <v>#N/A</v>
      </c>
      <c r="R82" s="26" t="e">
        <f>VLOOKUP($D82,'7-НКРЕКП'!$D$20:$Q$50,R$4,0)</f>
        <v>#N/A</v>
      </c>
      <c r="S82" s="10" t="e">
        <f>VLOOKUP($D82,'7-НКРЕКП'!$D$20:$Q$50,S$4,0)</f>
        <v>#N/A</v>
      </c>
      <c r="T82" s="10" t="e">
        <f>VLOOKUP($D82,'7-НКРЕКП'!$D$20:$Q$50,T$4,0)</f>
        <v>#N/A</v>
      </c>
      <c r="U82" s="10" t="e">
        <f>VLOOKUP($D82,'7-НКРЕКП'!$D$20:$Q$50,U$4,0)</f>
        <v>#N/A</v>
      </c>
      <c r="V82" s="10" t="e">
        <f>VLOOKUP($D82,'7-НКРЕКП'!$D$20:$Q$50,V$4,0)</f>
        <v>#N/A</v>
      </c>
      <c r="W82" s="26" t="e">
        <f>VLOOKUP($D82,'7-НКРЕКП'!$D$20:$Q$50,W$4,0)</f>
        <v>#N/A</v>
      </c>
      <c r="X82" s="26" t="e">
        <f>VLOOKUP($D82,'7-НКРЕКП'!$D$20:$Q$50,X$4,0)</f>
        <v>#N/A</v>
      </c>
      <c r="Y82" s="13" t="e">
        <f>VLOOKUP($D82,'7-НКРЕКП'!$D$20:$Q$50,Y$4,0)</f>
        <v>#N/A</v>
      </c>
      <c r="Z82" s="173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6"/>
    </row>
    <row r="83" spans="1:55" ht="57.75">
      <c r="A83" s="93" t="s">
        <v>150</v>
      </c>
      <c r="B83" s="96" t="s">
        <v>587</v>
      </c>
      <c r="C83" s="77" t="s">
        <v>15</v>
      </c>
      <c r="D83" s="91" t="s">
        <v>673</v>
      </c>
      <c r="E83" s="26" t="e">
        <f>VLOOKUP($D83,'7-НКРЕКП'!$D$20:$Q$50,E$4,0)</f>
        <v>#N/A</v>
      </c>
      <c r="F83" s="26" t="e">
        <f>VLOOKUP($D83,'7-НКРЕКП'!$D$20:$Q$50,F$4,0)</f>
        <v>#N/A</v>
      </c>
      <c r="G83" s="26" t="e">
        <f>VLOOKUP($D83,'7-НКРЕКП'!$D$20:$Q$50,G$4,0)</f>
        <v>#N/A</v>
      </c>
      <c r="H83" s="26" t="e">
        <f>VLOOKUP($D83,'7-НКРЕКП'!$D$20:$Q$50,H$4,0)</f>
        <v>#N/A</v>
      </c>
      <c r="I83" s="26" t="e">
        <f>VLOOKUP($D83,'7-НКРЕКП'!$D$20:$Q$50,I$4,0)</f>
        <v>#N/A</v>
      </c>
      <c r="J83" s="26" t="e">
        <f>VLOOKUP($D83,'7-НКРЕКП'!$D$20:$Q$50,J$4,0)</f>
        <v>#N/A</v>
      </c>
      <c r="K83" s="26" t="e">
        <f>VLOOKUP($D83,'7-НКРЕКП'!$D$20:$Q$50,K$4,0)</f>
        <v>#N/A</v>
      </c>
      <c r="L83" s="26" t="e">
        <f>VLOOKUP($D83,'7-НКРЕКП'!$D$20:$Q$50,L$4,0)</f>
        <v>#N/A</v>
      </c>
      <c r="M83" s="26" t="e">
        <f>VLOOKUP($D83,'7-НКРЕКП'!$D$20:$Q$50,M$4,0)</f>
        <v>#N/A</v>
      </c>
      <c r="N83" s="26" t="e">
        <f>VLOOKUP($D83,'7-НКРЕКП'!$D$20:$Q$50,N$4,0)</f>
        <v>#N/A</v>
      </c>
      <c r="O83" s="26" t="e">
        <f>VLOOKUP($D83,'7-НКРЕКП'!$D$20:$Q$50,O$4,0)</f>
        <v>#N/A</v>
      </c>
      <c r="P83" s="26" t="e">
        <f>VLOOKUP($D83,'7-НКРЕКП'!$D$20:$Q$50,P$4,0)</f>
        <v>#N/A</v>
      </c>
      <c r="Q83" s="26" t="e">
        <f>VLOOKUP($D83,'7-НКРЕКП'!$D$20:$Q$50,Q$4,0)</f>
        <v>#N/A</v>
      </c>
      <c r="R83" s="26" t="e">
        <f>VLOOKUP($D83,'7-НКРЕКП'!$D$20:$Q$50,R$4,0)</f>
        <v>#N/A</v>
      </c>
      <c r="S83" s="10" t="e">
        <f>VLOOKUP($D83,'7-НКРЕКП'!$D$20:$Q$50,S$4,0)</f>
        <v>#N/A</v>
      </c>
      <c r="T83" s="10" t="e">
        <f>VLOOKUP($D83,'7-НКРЕКП'!$D$20:$Q$50,T$4,0)</f>
        <v>#N/A</v>
      </c>
      <c r="U83" s="10" t="e">
        <f>VLOOKUP($D83,'7-НКРЕКП'!$D$20:$Q$50,U$4,0)</f>
        <v>#N/A</v>
      </c>
      <c r="V83" s="10" t="e">
        <f>VLOOKUP($D83,'7-НКРЕКП'!$D$20:$Q$50,V$4,0)</f>
        <v>#N/A</v>
      </c>
      <c r="W83" s="26" t="e">
        <f>VLOOKUP($D83,'7-НКРЕКП'!$D$20:$Q$50,W$4,0)</f>
        <v>#N/A</v>
      </c>
      <c r="X83" s="26" t="e">
        <f>VLOOKUP($D83,'7-НКРЕКП'!$D$20:$Q$50,X$4,0)</f>
        <v>#N/A</v>
      </c>
      <c r="Y83" s="12" t="e">
        <f>VLOOKUP($D83,'7-НКРЕКП'!$D$20:$Q$50,Y$4,0)</f>
        <v>#N/A</v>
      </c>
      <c r="Z83" s="173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6"/>
    </row>
    <row r="84" spans="1:55" ht="27.75">
      <c r="A84" s="93" t="s">
        <v>151</v>
      </c>
      <c r="B84" s="96" t="s">
        <v>133</v>
      </c>
      <c r="C84" s="77" t="s">
        <v>15</v>
      </c>
      <c r="D84" s="91" t="s">
        <v>674</v>
      </c>
      <c r="E84" s="26" t="e">
        <f>VLOOKUP($D84,'7-НКРЕКП'!$D$20:$Q$50,E$4,0)</f>
        <v>#N/A</v>
      </c>
      <c r="F84" s="26" t="e">
        <f>VLOOKUP($D84,'7-НКРЕКП'!$D$20:$Q$50,F$4,0)</f>
        <v>#N/A</v>
      </c>
      <c r="G84" s="26" t="e">
        <f>VLOOKUP($D84,'7-НКРЕКП'!$D$20:$Q$50,G$4,0)</f>
        <v>#N/A</v>
      </c>
      <c r="H84" s="26" t="e">
        <f>VLOOKUP($D84,'7-НКРЕКП'!$D$20:$Q$50,H$4,0)</f>
        <v>#N/A</v>
      </c>
      <c r="I84" s="26" t="e">
        <f>VLOOKUP($D84,'7-НКРЕКП'!$D$20:$Q$50,I$4,0)</f>
        <v>#N/A</v>
      </c>
      <c r="J84" s="26" t="e">
        <f>VLOOKUP($D84,'7-НКРЕКП'!$D$20:$Q$50,J$4,0)</f>
        <v>#N/A</v>
      </c>
      <c r="K84" s="26" t="e">
        <f>VLOOKUP($D84,'7-НКРЕКП'!$D$20:$Q$50,K$4,0)</f>
        <v>#N/A</v>
      </c>
      <c r="L84" s="26" t="e">
        <f>VLOOKUP($D84,'7-НКРЕКП'!$D$20:$Q$50,L$4,0)</f>
        <v>#N/A</v>
      </c>
      <c r="M84" s="26" t="e">
        <f>VLOOKUP($D84,'7-НКРЕКП'!$D$20:$Q$50,M$4,0)</f>
        <v>#N/A</v>
      </c>
      <c r="N84" s="26" t="e">
        <f>VLOOKUP($D84,'7-НКРЕКП'!$D$20:$Q$50,N$4,0)</f>
        <v>#N/A</v>
      </c>
      <c r="O84" s="26" t="e">
        <f>VLOOKUP($D84,'7-НКРЕКП'!$D$20:$Q$50,O$4,0)</f>
        <v>#N/A</v>
      </c>
      <c r="P84" s="26" t="e">
        <f>VLOOKUP($D84,'7-НКРЕКП'!$D$20:$Q$50,P$4,0)</f>
        <v>#N/A</v>
      </c>
      <c r="Q84" s="26" t="e">
        <f>VLOOKUP($D84,'7-НКРЕКП'!$D$20:$Q$50,Q$4,0)</f>
        <v>#N/A</v>
      </c>
      <c r="R84" s="26" t="e">
        <f>VLOOKUP($D84,'7-НКРЕКП'!$D$20:$Q$50,R$4,0)</f>
        <v>#N/A</v>
      </c>
      <c r="S84" s="10" t="e">
        <f>VLOOKUP($D84,'7-НКРЕКП'!$D$20:$Q$50,S$4,0)</f>
        <v>#N/A</v>
      </c>
      <c r="T84" s="10" t="e">
        <f>VLOOKUP($D84,'7-НКРЕКП'!$D$20:$Q$50,T$4,0)</f>
        <v>#N/A</v>
      </c>
      <c r="U84" s="10" t="e">
        <f>VLOOKUP($D84,'7-НКРЕКП'!$D$20:$Q$50,U$4,0)</f>
        <v>#N/A</v>
      </c>
      <c r="V84" s="10" t="e">
        <f>VLOOKUP($D84,'7-НКРЕКП'!$D$20:$Q$50,V$4,0)</f>
        <v>#N/A</v>
      </c>
      <c r="W84" s="26" t="e">
        <f>VLOOKUP($D84,'7-НКРЕКП'!$D$20:$Q$50,W$4,0)</f>
        <v>#N/A</v>
      </c>
      <c r="X84" s="26" t="e">
        <f>VLOOKUP($D84,'7-НКРЕКП'!$D$20:$Q$50,X$4,0)</f>
        <v>#N/A</v>
      </c>
      <c r="Y84" s="12" t="e">
        <f>VLOOKUP($D84,'7-НКРЕКП'!$D$20:$Q$50,Y$4,0)</f>
        <v>#N/A</v>
      </c>
      <c r="Z84" s="173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6"/>
    </row>
    <row r="85" spans="1:55" ht="27.75">
      <c r="A85" s="93" t="s">
        <v>359</v>
      </c>
      <c r="B85" s="96" t="s">
        <v>135</v>
      </c>
      <c r="C85" s="77" t="s">
        <v>15</v>
      </c>
      <c r="D85" s="91" t="s">
        <v>675</v>
      </c>
      <c r="E85" s="26" t="e">
        <f>VLOOKUP($D85,'7-НКРЕКП'!$D$20:$Q$50,E$4,0)</f>
        <v>#N/A</v>
      </c>
      <c r="F85" s="26" t="e">
        <f>VLOOKUP($D85,'7-НКРЕКП'!$D$20:$Q$50,F$4,0)</f>
        <v>#N/A</v>
      </c>
      <c r="G85" s="26" t="e">
        <f>VLOOKUP($D85,'7-НКРЕКП'!$D$20:$Q$50,G$4,0)</f>
        <v>#N/A</v>
      </c>
      <c r="H85" s="26" t="e">
        <f>VLOOKUP($D85,'7-НКРЕКП'!$D$20:$Q$50,H$4,0)</f>
        <v>#N/A</v>
      </c>
      <c r="I85" s="26" t="e">
        <f>VLOOKUP($D85,'7-НКРЕКП'!$D$20:$Q$50,I$4,0)</f>
        <v>#N/A</v>
      </c>
      <c r="J85" s="26" t="e">
        <f>VLOOKUP($D85,'7-НКРЕКП'!$D$20:$Q$50,J$4,0)</f>
        <v>#N/A</v>
      </c>
      <c r="K85" s="26" t="e">
        <f>VLOOKUP($D85,'7-НКРЕКП'!$D$20:$Q$50,K$4,0)</f>
        <v>#N/A</v>
      </c>
      <c r="L85" s="26" t="e">
        <f>VLOOKUP($D85,'7-НКРЕКП'!$D$20:$Q$50,L$4,0)</f>
        <v>#N/A</v>
      </c>
      <c r="M85" s="26" t="e">
        <f>VLOOKUP($D85,'7-НКРЕКП'!$D$20:$Q$50,M$4,0)</f>
        <v>#N/A</v>
      </c>
      <c r="N85" s="26" t="e">
        <f>VLOOKUP($D85,'7-НКРЕКП'!$D$20:$Q$50,N$4,0)</f>
        <v>#N/A</v>
      </c>
      <c r="O85" s="26" t="e">
        <f>VLOOKUP($D85,'7-НКРЕКП'!$D$20:$Q$50,O$4,0)</f>
        <v>#N/A</v>
      </c>
      <c r="P85" s="26" t="e">
        <f>VLOOKUP($D85,'7-НКРЕКП'!$D$20:$Q$50,P$4,0)</f>
        <v>#N/A</v>
      </c>
      <c r="Q85" s="26" t="e">
        <f>VLOOKUP($D85,'7-НКРЕКП'!$D$20:$Q$50,Q$4,0)</f>
        <v>#N/A</v>
      </c>
      <c r="R85" s="26" t="e">
        <f>VLOOKUP($D85,'7-НКРЕКП'!$D$20:$Q$50,R$4,0)</f>
        <v>#N/A</v>
      </c>
      <c r="S85" s="10" t="e">
        <f>VLOOKUP($D85,'7-НКРЕКП'!$D$20:$Q$50,S$4,0)</f>
        <v>#N/A</v>
      </c>
      <c r="T85" s="10" t="e">
        <f>VLOOKUP($D85,'7-НКРЕКП'!$D$20:$Q$50,T$4,0)</f>
        <v>#N/A</v>
      </c>
      <c r="U85" s="10" t="e">
        <f>VLOOKUP($D85,'7-НКРЕКП'!$D$20:$Q$50,U$4,0)</f>
        <v>#N/A</v>
      </c>
      <c r="V85" s="10" t="e">
        <f>VLOOKUP($D85,'7-НКРЕКП'!$D$20:$Q$50,V$4,0)</f>
        <v>#N/A</v>
      </c>
      <c r="W85" s="26" t="e">
        <f>VLOOKUP($D85,'7-НКРЕКП'!$D$20:$Q$50,W$4,0)</f>
        <v>#N/A</v>
      </c>
      <c r="X85" s="26" t="e">
        <f>VLOOKUP($D85,'7-НКРЕКП'!$D$20:$Q$50,X$4,0)</f>
        <v>#N/A</v>
      </c>
      <c r="Y85" s="12" t="e">
        <f>VLOOKUP($D85,'7-НКРЕКП'!$D$20:$Q$50,Y$4,0)</f>
        <v>#N/A</v>
      </c>
      <c r="Z85" s="173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6"/>
    </row>
    <row r="86" spans="1:55" ht="27.75">
      <c r="A86" s="93" t="s">
        <v>360</v>
      </c>
      <c r="B86" s="96" t="s">
        <v>137</v>
      </c>
      <c r="C86" s="77" t="s">
        <v>15</v>
      </c>
      <c r="D86" s="91" t="s">
        <v>676</v>
      </c>
      <c r="E86" s="26" t="e">
        <f>VLOOKUP($D86,'7-НКРЕКП'!$D$20:$Q$50,E$4,0)</f>
        <v>#N/A</v>
      </c>
      <c r="F86" s="26" t="e">
        <f>VLOOKUP($D86,'7-НКРЕКП'!$D$20:$Q$50,F$4,0)</f>
        <v>#N/A</v>
      </c>
      <c r="G86" s="26" t="e">
        <f>VLOOKUP($D86,'7-НКРЕКП'!$D$20:$Q$50,G$4,0)</f>
        <v>#N/A</v>
      </c>
      <c r="H86" s="26" t="e">
        <f>VLOOKUP($D86,'7-НКРЕКП'!$D$20:$Q$50,H$4,0)</f>
        <v>#N/A</v>
      </c>
      <c r="I86" s="26" t="e">
        <f>VLOOKUP($D86,'7-НКРЕКП'!$D$20:$Q$50,I$4,0)</f>
        <v>#N/A</v>
      </c>
      <c r="J86" s="26" t="e">
        <f>VLOOKUP($D86,'7-НКРЕКП'!$D$20:$Q$50,J$4,0)</f>
        <v>#N/A</v>
      </c>
      <c r="K86" s="26" t="e">
        <f>VLOOKUP($D86,'7-НКРЕКП'!$D$20:$Q$50,K$4,0)</f>
        <v>#N/A</v>
      </c>
      <c r="L86" s="26" t="e">
        <f>VLOOKUP($D86,'7-НКРЕКП'!$D$20:$Q$50,L$4,0)</f>
        <v>#N/A</v>
      </c>
      <c r="M86" s="26" t="e">
        <f>VLOOKUP($D86,'7-НКРЕКП'!$D$20:$Q$50,M$4,0)</f>
        <v>#N/A</v>
      </c>
      <c r="N86" s="26" t="e">
        <f>VLOOKUP($D86,'7-НКРЕКП'!$D$20:$Q$50,N$4,0)</f>
        <v>#N/A</v>
      </c>
      <c r="O86" s="26" t="e">
        <f>VLOOKUP($D86,'7-НКРЕКП'!$D$20:$Q$50,O$4,0)</f>
        <v>#N/A</v>
      </c>
      <c r="P86" s="26" t="e">
        <f>VLOOKUP($D86,'7-НКРЕКП'!$D$20:$Q$50,P$4,0)</f>
        <v>#N/A</v>
      </c>
      <c r="Q86" s="26" t="e">
        <f>VLOOKUP($D86,'7-НКРЕКП'!$D$20:$Q$50,Q$4,0)</f>
        <v>#N/A</v>
      </c>
      <c r="R86" s="26" t="e">
        <f>VLOOKUP($D86,'7-НКРЕКП'!$D$20:$Q$50,R$4,0)</f>
        <v>#N/A</v>
      </c>
      <c r="S86" s="10" t="e">
        <f>VLOOKUP($D86,'7-НКРЕКП'!$D$20:$Q$50,S$4,0)</f>
        <v>#N/A</v>
      </c>
      <c r="T86" s="10" t="e">
        <f>VLOOKUP($D86,'7-НКРЕКП'!$D$20:$Q$50,T$4,0)</f>
        <v>#N/A</v>
      </c>
      <c r="U86" s="10" t="e">
        <f>VLOOKUP($D86,'7-НКРЕКП'!$D$20:$Q$50,U$4,0)</f>
        <v>#N/A</v>
      </c>
      <c r="V86" s="10" t="e">
        <f>VLOOKUP($D86,'7-НКРЕКП'!$D$20:$Q$50,V$4,0)</f>
        <v>#N/A</v>
      </c>
      <c r="W86" s="26" t="e">
        <f>VLOOKUP($D86,'7-НКРЕКП'!$D$20:$Q$50,W$4,0)</f>
        <v>#N/A</v>
      </c>
      <c r="X86" s="26" t="e">
        <f>VLOOKUP($D86,'7-НКРЕКП'!$D$20:$Q$50,X$4,0)</f>
        <v>#N/A</v>
      </c>
      <c r="Y86" s="12" t="e">
        <f>VLOOKUP($D86,'7-НКРЕКП'!$D$20:$Q$50,Y$4,0)</f>
        <v>#N/A</v>
      </c>
      <c r="Z86" s="173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6"/>
    </row>
    <row r="87" spans="1:55" ht="27.75">
      <c r="A87" s="93" t="s">
        <v>361</v>
      </c>
      <c r="B87" s="96" t="s">
        <v>403</v>
      </c>
      <c r="C87" s="77" t="s">
        <v>15</v>
      </c>
      <c r="D87" s="91" t="s">
        <v>677</v>
      </c>
      <c r="E87" s="26" t="e">
        <f>VLOOKUP($D87,'7-НКРЕКП'!$D$20:$Q$50,E$4,0)</f>
        <v>#N/A</v>
      </c>
      <c r="F87" s="26" t="e">
        <f>VLOOKUP($D87,'7-НКРЕКП'!$D$20:$Q$50,F$4,0)</f>
        <v>#N/A</v>
      </c>
      <c r="G87" s="26" t="e">
        <f>VLOOKUP($D87,'7-НКРЕКП'!$D$20:$Q$50,G$4,0)</f>
        <v>#N/A</v>
      </c>
      <c r="H87" s="26" t="e">
        <f>VLOOKUP($D87,'7-НКРЕКП'!$D$20:$Q$50,H$4,0)</f>
        <v>#N/A</v>
      </c>
      <c r="I87" s="26" t="e">
        <f>VLOOKUP($D87,'7-НКРЕКП'!$D$20:$Q$50,I$4,0)</f>
        <v>#N/A</v>
      </c>
      <c r="J87" s="26" t="e">
        <f>VLOOKUP($D87,'7-НКРЕКП'!$D$20:$Q$50,J$4,0)</f>
        <v>#N/A</v>
      </c>
      <c r="K87" s="26" t="e">
        <f>VLOOKUP($D87,'7-НКРЕКП'!$D$20:$Q$50,K$4,0)</f>
        <v>#N/A</v>
      </c>
      <c r="L87" s="26" t="e">
        <f>VLOOKUP($D87,'7-НКРЕКП'!$D$20:$Q$50,L$4,0)</f>
        <v>#N/A</v>
      </c>
      <c r="M87" s="26" t="e">
        <f>VLOOKUP($D87,'7-НКРЕКП'!$D$20:$Q$50,M$4,0)</f>
        <v>#N/A</v>
      </c>
      <c r="N87" s="26" t="e">
        <f>VLOOKUP($D87,'7-НКРЕКП'!$D$20:$Q$50,N$4,0)</f>
        <v>#N/A</v>
      </c>
      <c r="O87" s="26" t="e">
        <f>VLOOKUP($D87,'7-НКРЕКП'!$D$20:$Q$50,O$4,0)</f>
        <v>#N/A</v>
      </c>
      <c r="P87" s="26" t="e">
        <f>VLOOKUP($D87,'7-НКРЕКП'!$D$20:$Q$50,P$4,0)</f>
        <v>#N/A</v>
      </c>
      <c r="Q87" s="26" t="e">
        <f>VLOOKUP($D87,'7-НКРЕКП'!$D$20:$Q$50,Q$4,0)</f>
        <v>#N/A</v>
      </c>
      <c r="R87" s="26" t="e">
        <f>VLOOKUP($D87,'7-НКРЕКП'!$D$20:$Q$50,R$4,0)</f>
        <v>#N/A</v>
      </c>
      <c r="S87" s="10" t="e">
        <f>VLOOKUP($D87,'7-НКРЕКП'!$D$20:$Q$50,S$4,0)</f>
        <v>#N/A</v>
      </c>
      <c r="T87" s="10" t="e">
        <f>VLOOKUP($D87,'7-НКРЕКП'!$D$20:$Q$50,T$4,0)</f>
        <v>#N/A</v>
      </c>
      <c r="U87" s="10" t="e">
        <f>VLOOKUP($D87,'7-НКРЕКП'!$D$20:$Q$50,U$4,0)</f>
        <v>#N/A</v>
      </c>
      <c r="V87" s="10" t="e">
        <f>VLOOKUP($D87,'7-НКРЕКП'!$D$20:$Q$50,V$4,0)</f>
        <v>#N/A</v>
      </c>
      <c r="W87" s="26" t="e">
        <f>VLOOKUP($D87,'7-НКРЕКП'!$D$20:$Q$50,W$4,0)</f>
        <v>#N/A</v>
      </c>
      <c r="X87" s="26" t="e">
        <f>VLOOKUP($D87,'7-НКРЕКП'!$D$20:$Q$50,X$4,0)</f>
        <v>#N/A</v>
      </c>
      <c r="Y87" s="12" t="e">
        <f>VLOOKUP($D87,'7-НКРЕКП'!$D$20:$Q$50,Y$4,0)</f>
        <v>#N/A</v>
      </c>
      <c r="Z87" s="173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6"/>
    </row>
    <row r="88" spans="1:55" ht="39">
      <c r="A88" s="93" t="s">
        <v>152</v>
      </c>
      <c r="B88" s="96" t="s">
        <v>485</v>
      </c>
      <c r="C88" s="77" t="s">
        <v>15</v>
      </c>
      <c r="D88" s="91" t="s">
        <v>678</v>
      </c>
      <c r="E88" s="26" t="e">
        <f>VLOOKUP($D88,'7-НКРЕКП'!$D$20:$Q$50,E$4,0)</f>
        <v>#N/A</v>
      </c>
      <c r="F88" s="26" t="e">
        <f>VLOOKUP($D88,'7-НКРЕКП'!$D$20:$Q$50,F$4,0)</f>
        <v>#N/A</v>
      </c>
      <c r="G88" s="26" t="e">
        <f>VLOOKUP($D88,'7-НКРЕКП'!$D$20:$Q$50,G$4,0)</f>
        <v>#N/A</v>
      </c>
      <c r="H88" s="26" t="e">
        <f>VLOOKUP($D88,'7-НКРЕКП'!$D$20:$Q$50,H$4,0)</f>
        <v>#N/A</v>
      </c>
      <c r="I88" s="26" t="e">
        <f>VLOOKUP($D88,'7-НКРЕКП'!$D$20:$Q$50,I$4,0)</f>
        <v>#N/A</v>
      </c>
      <c r="J88" s="26" t="e">
        <f>VLOOKUP($D88,'7-НКРЕКП'!$D$20:$Q$50,J$4,0)</f>
        <v>#N/A</v>
      </c>
      <c r="K88" s="26" t="e">
        <f>VLOOKUP($D88,'7-НКРЕКП'!$D$20:$Q$50,K$4,0)</f>
        <v>#N/A</v>
      </c>
      <c r="L88" s="26" t="e">
        <f>VLOOKUP($D88,'7-НКРЕКП'!$D$20:$Q$50,L$4,0)</f>
        <v>#N/A</v>
      </c>
      <c r="M88" s="26" t="e">
        <f>VLOOKUP($D88,'7-НКРЕКП'!$D$20:$Q$50,M$4,0)</f>
        <v>#N/A</v>
      </c>
      <c r="N88" s="26" t="e">
        <f>VLOOKUP($D88,'7-НКРЕКП'!$D$20:$Q$50,N$4,0)</f>
        <v>#N/A</v>
      </c>
      <c r="O88" s="26" t="e">
        <f>VLOOKUP($D88,'7-НКРЕКП'!$D$20:$Q$50,O$4,0)</f>
        <v>#N/A</v>
      </c>
      <c r="P88" s="26" t="e">
        <f>VLOOKUP($D88,'7-НКРЕКП'!$D$20:$Q$50,P$4,0)</f>
        <v>#N/A</v>
      </c>
      <c r="Q88" s="26" t="e">
        <f>VLOOKUP($D88,'7-НКРЕКП'!$D$20:$Q$50,Q$4,0)</f>
        <v>#N/A</v>
      </c>
      <c r="R88" s="26" t="e">
        <f>VLOOKUP($D88,'7-НКРЕКП'!$D$20:$Q$50,R$4,0)</f>
        <v>#N/A</v>
      </c>
      <c r="S88" s="129" t="e">
        <f>VLOOKUP($D88,'7-НКРЕКП'!$D$20:$Q$50,S$4,0)</f>
        <v>#N/A</v>
      </c>
      <c r="T88" s="129" t="e">
        <f>VLOOKUP($D88,'7-НКРЕКП'!$D$20:$Q$50,T$4,0)</f>
        <v>#N/A</v>
      </c>
      <c r="U88" s="10" t="e">
        <f>VLOOKUP($D88,'7-НКРЕКП'!$D$20:$Q$50,U$4,0)</f>
        <v>#N/A</v>
      </c>
      <c r="V88" s="10" t="e">
        <f>VLOOKUP($D88,'7-НКРЕКП'!$D$20:$Q$50,V$4,0)</f>
        <v>#N/A</v>
      </c>
      <c r="W88" s="26" t="e">
        <f>VLOOKUP($D88,'7-НКРЕКП'!$D$20:$Q$50,W$4,0)</f>
        <v>#N/A</v>
      </c>
      <c r="X88" s="26" t="e">
        <f>VLOOKUP($D88,'7-НКРЕКП'!$D$20:$Q$50,X$4,0)</f>
        <v>#N/A</v>
      </c>
      <c r="Y88" s="12" t="e">
        <f>VLOOKUP($D88,'7-НКРЕКП'!$D$20:$Q$50,Y$4,0)</f>
        <v>#N/A</v>
      </c>
      <c r="Z88" s="173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6"/>
    </row>
    <row r="89" spans="1:55" ht="27.75">
      <c r="A89" s="93" t="s">
        <v>153</v>
      </c>
      <c r="B89" s="96" t="s">
        <v>321</v>
      </c>
      <c r="C89" s="77" t="s">
        <v>15</v>
      </c>
      <c r="D89" s="91" t="s">
        <v>679</v>
      </c>
      <c r="E89" s="10" t="e">
        <f>VLOOKUP($D89,'7-НКРЕКП'!$D$20:$Q$50,E$4,0)</f>
        <v>#N/A</v>
      </c>
      <c r="F89" s="10" t="e">
        <f>VLOOKUP($D89,'7-НКРЕКП'!$D$20:$Q$50,F$4,0)</f>
        <v>#N/A</v>
      </c>
      <c r="G89" s="10" t="e">
        <f>VLOOKUP($D89,'7-НКРЕКП'!$D$20:$Q$50,G$4,0)</f>
        <v>#N/A</v>
      </c>
      <c r="H89" s="10" t="e">
        <f>VLOOKUP($D89,'7-НКРЕКП'!$D$20:$Q$50,H$4,0)</f>
        <v>#N/A</v>
      </c>
      <c r="I89" s="10" t="e">
        <f>VLOOKUP($D89,'7-НКРЕКП'!$D$20:$Q$50,I$4,0)</f>
        <v>#N/A</v>
      </c>
      <c r="J89" s="10" t="e">
        <f>VLOOKUP($D89,'7-НКРЕКП'!$D$20:$Q$50,J$4,0)</f>
        <v>#N/A</v>
      </c>
      <c r="K89" s="10" t="e">
        <f>VLOOKUP($D89,'7-НКРЕКП'!$D$20:$Q$50,K$4,0)</f>
        <v>#N/A</v>
      </c>
      <c r="L89" s="10" t="e">
        <f>VLOOKUP($D89,'7-НКРЕКП'!$D$20:$Q$50,L$4,0)</f>
        <v>#N/A</v>
      </c>
      <c r="M89" s="10" t="e">
        <f>VLOOKUP($D89,'7-НКРЕКП'!$D$20:$Q$50,M$4,0)</f>
        <v>#N/A</v>
      </c>
      <c r="N89" s="10" t="e">
        <f>VLOOKUP($D89,'7-НКРЕКП'!$D$20:$Q$50,N$4,0)</f>
        <v>#N/A</v>
      </c>
      <c r="O89" s="10" t="e">
        <f>VLOOKUP($D89,'7-НКРЕКП'!$D$20:$Q$50,O$4,0)</f>
        <v>#N/A</v>
      </c>
      <c r="P89" s="10" t="e">
        <f>VLOOKUP($D89,'7-НКРЕКП'!$D$20:$Q$50,P$4,0)</f>
        <v>#N/A</v>
      </c>
      <c r="Q89" s="10" t="e">
        <f>VLOOKUP($D89,'7-НКРЕКП'!$D$20:$Q$50,Q$4,0)</f>
        <v>#N/A</v>
      </c>
      <c r="R89" s="10" t="e">
        <f>VLOOKUP($D89,'7-НКРЕКП'!$D$20:$Q$50,R$4,0)</f>
        <v>#N/A</v>
      </c>
      <c r="S89" s="10" t="e">
        <f>VLOOKUP($D89,'7-НКРЕКП'!$D$20:$Q$50,S$4,0)</f>
        <v>#N/A</v>
      </c>
      <c r="T89" s="10" t="e">
        <f>VLOOKUP($D89,'7-НКРЕКП'!$D$20:$Q$50,T$4,0)</f>
        <v>#N/A</v>
      </c>
      <c r="U89" s="10" t="e">
        <f>VLOOKUP($D89,'7-НКРЕКП'!$D$20:$Q$50,U$4,0)</f>
        <v>#N/A</v>
      </c>
      <c r="V89" s="10" t="e">
        <f>VLOOKUP($D89,'7-НКРЕКП'!$D$20:$Q$50,V$4,0)</f>
        <v>#N/A</v>
      </c>
      <c r="W89" s="10" t="e">
        <f>VLOOKUP($D89,'7-НКРЕКП'!$D$20:$Q$50,W$4,0)</f>
        <v>#N/A</v>
      </c>
      <c r="X89" s="10" t="e">
        <f>VLOOKUP($D89,'7-НКРЕКП'!$D$20:$Q$50,X$4,0)</f>
        <v>#N/A</v>
      </c>
      <c r="Y89" s="12" t="e">
        <f>VLOOKUP($D89,'7-НКРЕКП'!$D$20:$Q$50,Y$4,0)</f>
        <v>#N/A</v>
      </c>
      <c r="Z89" s="173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6"/>
    </row>
    <row r="90" spans="1:55" ht="27.75">
      <c r="A90" s="93" t="s">
        <v>426</v>
      </c>
      <c r="B90" s="96" t="s">
        <v>418</v>
      </c>
      <c r="C90" s="77" t="s">
        <v>15</v>
      </c>
      <c r="D90" s="91" t="s">
        <v>680</v>
      </c>
      <c r="E90" s="178" t="e">
        <f>VLOOKUP($D90,'7-НКРЕКП'!$D$20:$Q$50,E$4,0)</f>
        <v>#N/A</v>
      </c>
      <c r="F90" s="178" t="e">
        <f>VLOOKUP($D90,'7-НКРЕКП'!$D$20:$Q$50,F$4,0)</f>
        <v>#N/A</v>
      </c>
      <c r="G90" s="178" t="e">
        <f>VLOOKUP($D90,'7-НКРЕКП'!$D$20:$Q$50,G$4,0)</f>
        <v>#N/A</v>
      </c>
      <c r="H90" s="178" t="e">
        <f>VLOOKUP($D90,'7-НКРЕКП'!$D$20:$Q$50,H$4,0)</f>
        <v>#N/A</v>
      </c>
      <c r="I90" s="10" t="e">
        <f>VLOOKUP($D90,'7-НКРЕКП'!$D$20:$Q$50,I$4,0)</f>
        <v>#N/A</v>
      </c>
      <c r="J90" s="10" t="e">
        <f>VLOOKUP($D90,'7-НКРЕКП'!$D$20:$Q$50,J$4,0)</f>
        <v>#N/A</v>
      </c>
      <c r="K90" s="178" t="e">
        <f>VLOOKUP($D90,'7-НКРЕКП'!$D$20:$Q$50,K$4,0)</f>
        <v>#N/A</v>
      </c>
      <c r="L90" s="178" t="e">
        <f>VLOOKUP($D90,'7-НКРЕКП'!$D$20:$Q$50,L$4,0)</f>
        <v>#N/A</v>
      </c>
      <c r="M90" s="178" t="e">
        <f>VLOOKUP($D90,'7-НКРЕКП'!$D$20:$Q$50,M$4,0)</f>
        <v>#N/A</v>
      </c>
      <c r="N90" s="178" t="e">
        <f>VLOOKUP($D90,'7-НКРЕКП'!$D$20:$Q$50,N$4,0)</f>
        <v>#N/A</v>
      </c>
      <c r="O90" s="10" t="e">
        <f>VLOOKUP($D90,'7-НКРЕКП'!$D$20:$Q$50,O$4,0)</f>
        <v>#N/A</v>
      </c>
      <c r="P90" s="10" t="e">
        <f>VLOOKUP($D90,'7-НКРЕКП'!$D$20:$Q$50,P$4,0)</f>
        <v>#N/A</v>
      </c>
      <c r="Q90" s="178" t="e">
        <f>VLOOKUP($D90,'7-НКРЕКП'!$D$20:$Q$50,Q$4,0)</f>
        <v>#N/A</v>
      </c>
      <c r="R90" s="178" t="e">
        <f>VLOOKUP($D90,'7-НКРЕКП'!$D$20:$Q$50,R$4,0)</f>
        <v>#N/A</v>
      </c>
      <c r="S90" s="178" t="e">
        <f>VLOOKUP($D90,'7-НКРЕКП'!$D$20:$Q$50,S$4,0)</f>
        <v>#N/A</v>
      </c>
      <c r="T90" s="178" t="e">
        <f>VLOOKUP($D90,'7-НКРЕКП'!$D$20:$Q$50,T$4,0)</f>
        <v>#N/A</v>
      </c>
      <c r="U90" s="10" t="e">
        <f>VLOOKUP($D90,'7-НКРЕКП'!$D$20:$Q$50,U$4,0)</f>
        <v>#N/A</v>
      </c>
      <c r="V90" s="10" t="e">
        <f>VLOOKUP($D90,'7-НКРЕКП'!$D$20:$Q$50,V$4,0)</f>
        <v>#N/A</v>
      </c>
      <c r="W90" s="178" t="e">
        <f>VLOOKUP($D90,'7-НКРЕКП'!$D$20:$Q$50,W$4,0)</f>
        <v>#N/A</v>
      </c>
      <c r="X90" s="178" t="e">
        <f>VLOOKUP($D90,'7-НКРЕКП'!$D$20:$Q$50,X$4,0)</f>
        <v>#N/A</v>
      </c>
      <c r="Y90" s="12" t="e">
        <f>VLOOKUP($D90,'7-НКРЕКП'!$D$20:$Q$50,Y$4,0)</f>
        <v>#N/A</v>
      </c>
      <c r="Z90" s="173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6"/>
    </row>
    <row r="91" spans="1:55" ht="27.75">
      <c r="A91" s="93" t="s">
        <v>362</v>
      </c>
      <c r="B91" s="96" t="s">
        <v>419</v>
      </c>
      <c r="C91" s="77" t="s">
        <v>15</v>
      </c>
      <c r="D91" s="91" t="s">
        <v>681</v>
      </c>
      <c r="E91" s="178" t="e">
        <f>VLOOKUP($D91,'7-НКРЕКП'!$D$20:$Q$50,E$4,0)</f>
        <v>#N/A</v>
      </c>
      <c r="F91" s="178" t="e">
        <f>VLOOKUP($D91,'7-НКРЕКП'!$D$20:$Q$50,F$4,0)</f>
        <v>#N/A</v>
      </c>
      <c r="G91" s="178" t="e">
        <f>VLOOKUP($D91,'7-НКРЕКП'!$D$20:$Q$50,G$4,0)</f>
        <v>#N/A</v>
      </c>
      <c r="H91" s="178" t="e">
        <f>VLOOKUP($D91,'7-НКРЕКП'!$D$20:$Q$50,H$4,0)</f>
        <v>#N/A</v>
      </c>
      <c r="I91" s="10" t="e">
        <f>VLOOKUP($D91,'7-НКРЕКП'!$D$20:$Q$50,I$4,0)</f>
        <v>#N/A</v>
      </c>
      <c r="J91" s="10" t="e">
        <f>VLOOKUP($D91,'7-НКРЕКП'!$D$20:$Q$50,J$4,0)</f>
        <v>#N/A</v>
      </c>
      <c r="K91" s="178" t="e">
        <f>VLOOKUP($D91,'7-НКРЕКП'!$D$20:$Q$50,K$4,0)</f>
        <v>#N/A</v>
      </c>
      <c r="L91" s="178" t="e">
        <f>VLOOKUP($D91,'7-НКРЕКП'!$D$20:$Q$50,L$4,0)</f>
        <v>#N/A</v>
      </c>
      <c r="M91" s="178" t="e">
        <f>VLOOKUP($D91,'7-НКРЕКП'!$D$20:$Q$50,M$4,0)</f>
        <v>#N/A</v>
      </c>
      <c r="N91" s="178" t="e">
        <f>VLOOKUP($D91,'7-НКРЕКП'!$D$20:$Q$50,N$4,0)</f>
        <v>#N/A</v>
      </c>
      <c r="O91" s="10" t="e">
        <f>VLOOKUP($D91,'7-НКРЕКП'!$D$20:$Q$50,O$4,0)</f>
        <v>#N/A</v>
      </c>
      <c r="P91" s="10" t="e">
        <f>VLOOKUP($D91,'7-НКРЕКП'!$D$20:$Q$50,P$4,0)</f>
        <v>#N/A</v>
      </c>
      <c r="Q91" s="178" t="e">
        <f>VLOOKUP($D91,'7-НКРЕКП'!$D$20:$Q$50,Q$4,0)</f>
        <v>#N/A</v>
      </c>
      <c r="R91" s="178" t="e">
        <f>VLOOKUP($D91,'7-НКРЕКП'!$D$20:$Q$50,R$4,0)</f>
        <v>#N/A</v>
      </c>
      <c r="S91" s="178" t="e">
        <f>VLOOKUP($D91,'7-НКРЕКП'!$D$20:$Q$50,S$4,0)</f>
        <v>#N/A</v>
      </c>
      <c r="T91" s="178" t="e">
        <f>VLOOKUP($D91,'7-НКРЕКП'!$D$20:$Q$50,T$4,0)</f>
        <v>#N/A</v>
      </c>
      <c r="U91" s="10" t="e">
        <f>VLOOKUP($D91,'7-НКРЕКП'!$D$20:$Q$50,U$4,0)</f>
        <v>#N/A</v>
      </c>
      <c r="V91" s="10" t="e">
        <f>VLOOKUP($D91,'7-НКРЕКП'!$D$20:$Q$50,V$4,0)</f>
        <v>#N/A</v>
      </c>
      <c r="W91" s="178" t="e">
        <f>VLOOKUP($D91,'7-НКРЕКП'!$D$20:$Q$50,W$4,0)</f>
        <v>#N/A</v>
      </c>
      <c r="X91" s="178" t="e">
        <f>VLOOKUP($D91,'7-НКРЕКП'!$D$20:$Q$50,X$4,0)</f>
        <v>#N/A</v>
      </c>
      <c r="Y91" s="12" t="e">
        <f>VLOOKUP($D91,'7-НКРЕКП'!$D$20:$Q$50,Y$4,0)</f>
        <v>#N/A</v>
      </c>
      <c r="Z91" s="173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6"/>
    </row>
    <row r="92" spans="1:55" ht="27.75">
      <c r="A92" s="93" t="s">
        <v>363</v>
      </c>
      <c r="B92" s="96" t="s">
        <v>225</v>
      </c>
      <c r="C92" s="77" t="s">
        <v>15</v>
      </c>
      <c r="D92" s="91" t="s">
        <v>682</v>
      </c>
      <c r="E92" s="178" t="e">
        <f>VLOOKUP($D92,'7-НКРЕКП'!$D$20:$Q$50,E$4,0)</f>
        <v>#N/A</v>
      </c>
      <c r="F92" s="178" t="e">
        <f>VLOOKUP($D92,'7-НКРЕКП'!$D$20:$Q$50,F$4,0)</f>
        <v>#N/A</v>
      </c>
      <c r="G92" s="178" t="e">
        <f>VLOOKUP($D92,'7-НКРЕКП'!$D$20:$Q$50,G$4,0)</f>
        <v>#N/A</v>
      </c>
      <c r="H92" s="178" t="e">
        <f>VLOOKUP($D92,'7-НКРЕКП'!$D$20:$Q$50,H$4,0)</f>
        <v>#N/A</v>
      </c>
      <c r="I92" s="10" t="e">
        <f>VLOOKUP($D92,'7-НКРЕКП'!$D$20:$Q$50,I$4,0)</f>
        <v>#N/A</v>
      </c>
      <c r="J92" s="10" t="e">
        <f>VLOOKUP($D92,'7-НКРЕКП'!$D$20:$Q$50,J$4,0)</f>
        <v>#N/A</v>
      </c>
      <c r="K92" s="178" t="e">
        <f>VLOOKUP($D92,'7-НКРЕКП'!$D$20:$Q$50,K$4,0)</f>
        <v>#N/A</v>
      </c>
      <c r="L92" s="178" t="e">
        <f>VLOOKUP($D92,'7-НКРЕКП'!$D$20:$Q$50,L$4,0)</f>
        <v>#N/A</v>
      </c>
      <c r="M92" s="178" t="e">
        <f>VLOOKUP($D92,'7-НКРЕКП'!$D$20:$Q$50,M$4,0)</f>
        <v>#N/A</v>
      </c>
      <c r="N92" s="178" t="e">
        <f>VLOOKUP($D92,'7-НКРЕКП'!$D$20:$Q$50,N$4,0)</f>
        <v>#N/A</v>
      </c>
      <c r="O92" s="10" t="e">
        <f>VLOOKUP($D92,'7-НКРЕКП'!$D$20:$Q$50,O$4,0)</f>
        <v>#N/A</v>
      </c>
      <c r="P92" s="10" t="e">
        <f>VLOOKUP($D92,'7-НКРЕКП'!$D$20:$Q$50,P$4,0)</f>
        <v>#N/A</v>
      </c>
      <c r="Q92" s="178" t="e">
        <f>VLOOKUP($D92,'7-НКРЕКП'!$D$20:$Q$50,Q$4,0)</f>
        <v>#N/A</v>
      </c>
      <c r="R92" s="178" t="e">
        <f>VLOOKUP($D92,'7-НКРЕКП'!$D$20:$Q$50,R$4,0)</f>
        <v>#N/A</v>
      </c>
      <c r="S92" s="178" t="e">
        <f>VLOOKUP($D92,'7-НКРЕКП'!$D$20:$Q$50,S$4,0)</f>
        <v>#N/A</v>
      </c>
      <c r="T92" s="178" t="e">
        <f>VLOOKUP($D92,'7-НКРЕКП'!$D$20:$Q$50,T$4,0)</f>
        <v>#N/A</v>
      </c>
      <c r="U92" s="10" t="e">
        <f>VLOOKUP($D92,'7-НКРЕКП'!$D$20:$Q$50,U$4,0)</f>
        <v>#N/A</v>
      </c>
      <c r="V92" s="10" t="e">
        <f>VLOOKUP($D92,'7-НКРЕКП'!$D$20:$Q$50,V$4,0)</f>
        <v>#N/A</v>
      </c>
      <c r="W92" s="178" t="e">
        <f>VLOOKUP($D92,'7-НКРЕКП'!$D$20:$Q$50,W$4,0)</f>
        <v>#N/A</v>
      </c>
      <c r="X92" s="178" t="e">
        <f>VLOOKUP($D92,'7-НКРЕКП'!$D$20:$Q$50,X$4,0)</f>
        <v>#N/A</v>
      </c>
      <c r="Y92" s="12" t="e">
        <f>VLOOKUP($D92,'7-НКРЕКП'!$D$20:$Q$50,Y$4,0)</f>
        <v>#N/A</v>
      </c>
      <c r="Z92" s="173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6"/>
    </row>
    <row r="93" spans="1:55" ht="37.5">
      <c r="A93" s="93" t="s">
        <v>364</v>
      </c>
      <c r="B93" s="100" t="s">
        <v>367</v>
      </c>
      <c r="C93" s="77" t="s">
        <v>15</v>
      </c>
      <c r="D93" s="91" t="s">
        <v>683</v>
      </c>
      <c r="E93" s="178" t="e">
        <f>VLOOKUP($D93,'7-НКРЕКП'!$D$20:$Q$50,E$4,0)</f>
        <v>#N/A</v>
      </c>
      <c r="F93" s="178" t="e">
        <f>VLOOKUP($D93,'7-НКРЕКП'!$D$20:$Q$50,F$4,0)</f>
        <v>#N/A</v>
      </c>
      <c r="G93" s="178" t="e">
        <f>VLOOKUP($D93,'7-НКРЕКП'!$D$20:$Q$50,G$4,0)</f>
        <v>#N/A</v>
      </c>
      <c r="H93" s="178" t="e">
        <f>VLOOKUP($D93,'7-НКРЕКП'!$D$20:$Q$50,H$4,0)</f>
        <v>#N/A</v>
      </c>
      <c r="I93" s="10" t="e">
        <f>VLOOKUP($D93,'7-НКРЕКП'!$D$20:$Q$50,I$4,0)</f>
        <v>#N/A</v>
      </c>
      <c r="J93" s="10" t="e">
        <f>VLOOKUP($D93,'7-НКРЕКП'!$D$20:$Q$50,J$4,0)</f>
        <v>#N/A</v>
      </c>
      <c r="K93" s="178" t="e">
        <f>VLOOKUP($D93,'7-НКРЕКП'!$D$20:$Q$50,K$4,0)</f>
        <v>#N/A</v>
      </c>
      <c r="L93" s="178" t="e">
        <f>VLOOKUP($D93,'7-НКРЕКП'!$D$20:$Q$50,L$4,0)</f>
        <v>#N/A</v>
      </c>
      <c r="M93" s="178" t="e">
        <f>VLOOKUP($D93,'7-НКРЕКП'!$D$20:$Q$50,M$4,0)</f>
        <v>#N/A</v>
      </c>
      <c r="N93" s="178" t="e">
        <f>VLOOKUP($D93,'7-НКРЕКП'!$D$20:$Q$50,N$4,0)</f>
        <v>#N/A</v>
      </c>
      <c r="O93" s="10" t="e">
        <f>VLOOKUP($D93,'7-НКРЕКП'!$D$20:$Q$50,O$4,0)</f>
        <v>#N/A</v>
      </c>
      <c r="P93" s="10" t="e">
        <f>VLOOKUP($D93,'7-НКРЕКП'!$D$20:$Q$50,P$4,0)</f>
        <v>#N/A</v>
      </c>
      <c r="Q93" s="178" t="e">
        <f>VLOOKUP($D93,'7-НКРЕКП'!$D$20:$Q$50,Q$4,0)</f>
        <v>#N/A</v>
      </c>
      <c r="R93" s="178" t="e">
        <f>VLOOKUP($D93,'7-НКРЕКП'!$D$20:$Q$50,R$4,0)</f>
        <v>#N/A</v>
      </c>
      <c r="S93" s="178" t="e">
        <f>VLOOKUP($D93,'7-НКРЕКП'!$D$20:$Q$50,S$4,0)</f>
        <v>#N/A</v>
      </c>
      <c r="T93" s="178" t="e">
        <f>VLOOKUP($D93,'7-НКРЕКП'!$D$20:$Q$50,T$4,0)</f>
        <v>#N/A</v>
      </c>
      <c r="U93" s="10" t="e">
        <f>VLOOKUP($D93,'7-НКРЕКП'!$D$20:$Q$50,U$4,0)</f>
        <v>#N/A</v>
      </c>
      <c r="V93" s="10" t="e">
        <f>VLOOKUP($D93,'7-НКРЕКП'!$D$20:$Q$50,V$4,0)</f>
        <v>#N/A</v>
      </c>
      <c r="W93" s="178" t="e">
        <f>VLOOKUP($D93,'7-НКРЕКП'!$D$20:$Q$50,W$4,0)</f>
        <v>#N/A</v>
      </c>
      <c r="X93" s="178" t="e">
        <f>VLOOKUP($D93,'7-НКРЕКП'!$D$20:$Q$50,X$4,0)</f>
        <v>#N/A</v>
      </c>
      <c r="Y93" s="12" t="e">
        <f>VLOOKUP($D93,'7-НКРЕКП'!$D$20:$Q$50,Y$4,0)</f>
        <v>#N/A</v>
      </c>
      <c r="Z93" s="173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6"/>
    </row>
    <row r="94" spans="1:55" ht="27.75">
      <c r="A94" s="93" t="s">
        <v>365</v>
      </c>
      <c r="B94" s="96" t="s">
        <v>366</v>
      </c>
      <c r="C94" s="77" t="s">
        <v>15</v>
      </c>
      <c r="D94" s="91" t="s">
        <v>684</v>
      </c>
      <c r="E94" s="178" t="e">
        <f>VLOOKUP($D94,'7-НКРЕКП'!$D$20:$Q$50,E$4,0)</f>
        <v>#N/A</v>
      </c>
      <c r="F94" s="178" t="e">
        <f>VLOOKUP($D94,'7-НКРЕКП'!$D$20:$Q$50,F$4,0)</f>
        <v>#N/A</v>
      </c>
      <c r="G94" s="178" t="e">
        <f>VLOOKUP($D94,'7-НКРЕКП'!$D$20:$Q$50,G$4,0)</f>
        <v>#N/A</v>
      </c>
      <c r="H94" s="178" t="e">
        <f>VLOOKUP($D94,'7-НКРЕКП'!$D$20:$Q$50,H$4,0)</f>
        <v>#N/A</v>
      </c>
      <c r="I94" s="10" t="e">
        <f>VLOOKUP($D94,'7-НКРЕКП'!$D$20:$Q$50,I$4,0)</f>
        <v>#N/A</v>
      </c>
      <c r="J94" s="10" t="e">
        <f>VLOOKUP($D94,'7-НКРЕКП'!$D$20:$Q$50,J$4,0)</f>
        <v>#N/A</v>
      </c>
      <c r="K94" s="178" t="e">
        <f>VLOOKUP($D94,'7-НКРЕКП'!$D$20:$Q$50,K$4,0)</f>
        <v>#N/A</v>
      </c>
      <c r="L94" s="178" t="e">
        <f>VLOOKUP($D94,'7-НКРЕКП'!$D$20:$Q$50,L$4,0)</f>
        <v>#N/A</v>
      </c>
      <c r="M94" s="178" t="e">
        <f>VLOOKUP($D94,'7-НКРЕКП'!$D$20:$Q$50,M$4,0)</f>
        <v>#N/A</v>
      </c>
      <c r="N94" s="178" t="e">
        <f>VLOOKUP($D94,'7-НКРЕКП'!$D$20:$Q$50,N$4,0)</f>
        <v>#N/A</v>
      </c>
      <c r="O94" s="10" t="e">
        <f>VLOOKUP($D94,'7-НКРЕКП'!$D$20:$Q$50,O$4,0)</f>
        <v>#N/A</v>
      </c>
      <c r="P94" s="10" t="e">
        <f>VLOOKUP($D94,'7-НКРЕКП'!$D$20:$Q$50,P$4,0)</f>
        <v>#N/A</v>
      </c>
      <c r="Q94" s="178" t="e">
        <f>VLOOKUP($D94,'7-НКРЕКП'!$D$20:$Q$50,Q$4,0)</f>
        <v>#N/A</v>
      </c>
      <c r="R94" s="178" t="e">
        <f>VLOOKUP($D94,'7-НКРЕКП'!$D$20:$Q$50,R$4,0)</f>
        <v>#N/A</v>
      </c>
      <c r="S94" s="178" t="e">
        <f>VLOOKUP($D94,'7-НКРЕКП'!$D$20:$Q$50,S$4,0)</f>
        <v>#N/A</v>
      </c>
      <c r="T94" s="178" t="e">
        <f>VLOOKUP($D94,'7-НКРЕКП'!$D$20:$Q$50,T$4,0)</f>
        <v>#N/A</v>
      </c>
      <c r="U94" s="10" t="e">
        <f>VLOOKUP($D94,'7-НКРЕКП'!$D$20:$Q$50,U$4,0)</f>
        <v>#N/A</v>
      </c>
      <c r="V94" s="10" t="e">
        <f>VLOOKUP($D94,'7-НКРЕКП'!$D$20:$Q$50,V$4,0)</f>
        <v>#N/A</v>
      </c>
      <c r="W94" s="178" t="e">
        <f>VLOOKUP($D94,'7-НКРЕКП'!$D$20:$Q$50,W$4,0)</f>
        <v>#N/A</v>
      </c>
      <c r="X94" s="178" t="e">
        <f>VLOOKUP($D94,'7-НКРЕКП'!$D$20:$Q$50,X$4,0)</f>
        <v>#N/A</v>
      </c>
      <c r="Y94" s="12" t="e">
        <f>VLOOKUP($D94,'7-НКРЕКП'!$D$20:$Q$50,Y$4,0)</f>
        <v>#N/A</v>
      </c>
      <c r="Z94" s="173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6"/>
    </row>
    <row r="95" spans="1:55" ht="27.75">
      <c r="A95" s="93" t="s">
        <v>154</v>
      </c>
      <c r="B95" s="96" t="s">
        <v>155</v>
      </c>
      <c r="C95" s="77" t="s">
        <v>15</v>
      </c>
      <c r="D95" s="91" t="s">
        <v>685</v>
      </c>
      <c r="E95" s="178" t="e">
        <f>VLOOKUP($D95,'7-НКРЕКП'!$D$20:$Q$50,E$4,0)</f>
        <v>#N/A</v>
      </c>
      <c r="F95" s="178" t="e">
        <f>VLOOKUP($D95,'7-НКРЕКП'!$D$20:$Q$50,F$4,0)</f>
        <v>#N/A</v>
      </c>
      <c r="G95" s="178" t="e">
        <f>VLOOKUP($D95,'7-НКРЕКП'!$D$20:$Q$50,G$4,0)</f>
        <v>#N/A</v>
      </c>
      <c r="H95" s="178" t="e">
        <f>VLOOKUP($D95,'7-НКРЕКП'!$D$20:$Q$50,H$4,0)</f>
        <v>#N/A</v>
      </c>
      <c r="I95" s="10" t="e">
        <f>VLOOKUP($D95,'7-НКРЕКП'!$D$20:$Q$50,I$4,0)</f>
        <v>#N/A</v>
      </c>
      <c r="J95" s="10" t="e">
        <f>VLOOKUP($D95,'7-НКРЕКП'!$D$20:$Q$50,J$4,0)</f>
        <v>#N/A</v>
      </c>
      <c r="K95" s="178" t="e">
        <f>VLOOKUP($D95,'7-НКРЕКП'!$D$20:$Q$50,K$4,0)</f>
        <v>#N/A</v>
      </c>
      <c r="L95" s="178" t="e">
        <f>VLOOKUP($D95,'7-НКРЕКП'!$D$20:$Q$50,L$4,0)</f>
        <v>#N/A</v>
      </c>
      <c r="M95" s="178" t="e">
        <f>VLOOKUP($D95,'7-НКРЕКП'!$D$20:$Q$50,M$4,0)</f>
        <v>#N/A</v>
      </c>
      <c r="N95" s="178" t="e">
        <f>VLOOKUP($D95,'7-НКРЕКП'!$D$20:$Q$50,N$4,0)</f>
        <v>#N/A</v>
      </c>
      <c r="O95" s="10" t="e">
        <f>VLOOKUP($D95,'7-НКРЕКП'!$D$20:$Q$50,O$4,0)</f>
        <v>#N/A</v>
      </c>
      <c r="P95" s="10" t="e">
        <f>VLOOKUP($D95,'7-НКРЕКП'!$D$20:$Q$50,P$4,0)</f>
        <v>#N/A</v>
      </c>
      <c r="Q95" s="178" t="e">
        <f>VLOOKUP($D95,'7-НКРЕКП'!$D$20:$Q$50,Q$4,0)</f>
        <v>#N/A</v>
      </c>
      <c r="R95" s="178" t="e">
        <f>VLOOKUP($D95,'7-НКРЕКП'!$D$20:$Q$50,R$4,0)</f>
        <v>#N/A</v>
      </c>
      <c r="S95" s="178" t="e">
        <f>VLOOKUP($D95,'7-НКРЕКП'!$D$20:$Q$50,S$4,0)</f>
        <v>#N/A</v>
      </c>
      <c r="T95" s="178" t="e">
        <f>VLOOKUP($D95,'7-НКРЕКП'!$D$20:$Q$50,T$4,0)</f>
        <v>#N/A</v>
      </c>
      <c r="U95" s="10" t="e">
        <f>VLOOKUP($D95,'7-НКРЕКП'!$D$20:$Q$50,U$4,0)</f>
        <v>#N/A</v>
      </c>
      <c r="V95" s="10" t="e">
        <f>VLOOKUP($D95,'7-НКРЕКП'!$D$20:$Q$50,V$4,0)</f>
        <v>#N/A</v>
      </c>
      <c r="W95" s="178" t="e">
        <f>VLOOKUP($D95,'7-НКРЕКП'!$D$20:$Q$50,W$4,0)</f>
        <v>#N/A</v>
      </c>
      <c r="X95" s="178" t="e">
        <f>VLOOKUP($D95,'7-НКРЕКП'!$D$20:$Q$50,X$4,0)</f>
        <v>#N/A</v>
      </c>
      <c r="Y95" s="12" t="e">
        <f>VLOOKUP($D95,'7-НКРЕКП'!$D$20:$Q$50,Y$4,0)</f>
        <v>#N/A</v>
      </c>
      <c r="Z95" s="173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6"/>
    </row>
    <row r="96" spans="1:55" ht="27.75">
      <c r="A96" s="93" t="s">
        <v>316</v>
      </c>
      <c r="B96" s="96" t="s">
        <v>317</v>
      </c>
      <c r="C96" s="77" t="s">
        <v>15</v>
      </c>
      <c r="D96" s="91" t="s">
        <v>686</v>
      </c>
      <c r="E96" s="178" t="e">
        <f>VLOOKUP($D96,'7-НКРЕКП'!$D$20:$Q$50,E$4,0)</f>
        <v>#N/A</v>
      </c>
      <c r="F96" s="178" t="e">
        <f>VLOOKUP($D96,'7-НКРЕКП'!$D$20:$Q$50,F$4,0)</f>
        <v>#N/A</v>
      </c>
      <c r="G96" s="178" t="e">
        <f>VLOOKUP($D96,'7-НКРЕКП'!$D$20:$Q$50,G$4,0)</f>
        <v>#N/A</v>
      </c>
      <c r="H96" s="178" t="e">
        <f>VLOOKUP($D96,'7-НКРЕКП'!$D$20:$Q$50,H$4,0)</f>
        <v>#N/A</v>
      </c>
      <c r="I96" s="10" t="e">
        <f>VLOOKUP($D96,'7-НКРЕКП'!$D$20:$Q$50,I$4,0)</f>
        <v>#N/A</v>
      </c>
      <c r="J96" s="10" t="e">
        <f>VLOOKUP($D96,'7-НКРЕКП'!$D$20:$Q$50,J$4,0)</f>
        <v>#N/A</v>
      </c>
      <c r="K96" s="178" t="e">
        <f>VLOOKUP($D96,'7-НКРЕКП'!$D$20:$Q$50,K$4,0)</f>
        <v>#N/A</v>
      </c>
      <c r="L96" s="178" t="e">
        <f>VLOOKUP($D96,'7-НКРЕКП'!$D$20:$Q$50,L$4,0)</f>
        <v>#N/A</v>
      </c>
      <c r="M96" s="178" t="e">
        <f>VLOOKUP($D96,'7-НКРЕКП'!$D$20:$Q$50,M$4,0)</f>
        <v>#N/A</v>
      </c>
      <c r="N96" s="178" t="e">
        <f>VLOOKUP($D96,'7-НКРЕКП'!$D$20:$Q$50,N$4,0)</f>
        <v>#N/A</v>
      </c>
      <c r="O96" s="10" t="e">
        <f>VLOOKUP($D96,'7-НКРЕКП'!$D$20:$Q$50,O$4,0)</f>
        <v>#N/A</v>
      </c>
      <c r="P96" s="10" t="e">
        <f>VLOOKUP($D96,'7-НКРЕКП'!$D$20:$Q$50,P$4,0)</f>
        <v>#N/A</v>
      </c>
      <c r="Q96" s="178" t="e">
        <f>VLOOKUP($D96,'7-НКРЕКП'!$D$20:$Q$50,Q$4,0)</f>
        <v>#N/A</v>
      </c>
      <c r="R96" s="178" t="e">
        <f>VLOOKUP($D96,'7-НКРЕКП'!$D$20:$Q$50,R$4,0)</f>
        <v>#N/A</v>
      </c>
      <c r="S96" s="178" t="e">
        <f>VLOOKUP($D96,'7-НКРЕКП'!$D$20:$Q$50,S$4,0)</f>
        <v>#N/A</v>
      </c>
      <c r="T96" s="178" t="e">
        <f>VLOOKUP($D96,'7-НКРЕКП'!$D$20:$Q$50,T$4,0)</f>
        <v>#N/A</v>
      </c>
      <c r="U96" s="10" t="e">
        <f>VLOOKUP($D96,'7-НКРЕКП'!$D$20:$Q$50,U$4,0)</f>
        <v>#N/A</v>
      </c>
      <c r="V96" s="10" t="e">
        <f>VLOOKUP($D96,'7-НКРЕКП'!$D$20:$Q$50,V$4,0)</f>
        <v>#N/A</v>
      </c>
      <c r="W96" s="178" t="e">
        <f>VLOOKUP($D96,'7-НКРЕКП'!$D$20:$Q$50,W$4,0)</f>
        <v>#N/A</v>
      </c>
      <c r="X96" s="178" t="e">
        <f>VLOOKUP($D96,'7-НКРЕКП'!$D$20:$Q$50,X$4,0)</f>
        <v>#N/A</v>
      </c>
      <c r="Y96" s="12" t="e">
        <f>VLOOKUP($D96,'7-НКРЕКП'!$D$20:$Q$50,Y$4,0)</f>
        <v>#N/A</v>
      </c>
      <c r="Z96" s="173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6"/>
    </row>
    <row r="97" spans="1:55" ht="27.75">
      <c r="A97" s="93" t="s">
        <v>156</v>
      </c>
      <c r="B97" s="96" t="s">
        <v>39</v>
      </c>
      <c r="C97" s="77" t="s">
        <v>15</v>
      </c>
      <c r="D97" s="91" t="s">
        <v>687</v>
      </c>
      <c r="E97" s="178" t="e">
        <f>VLOOKUP($D97,'7-НКРЕКП'!$D$20:$Q$50,E$4,0)</f>
        <v>#N/A</v>
      </c>
      <c r="F97" s="178" t="e">
        <f>VLOOKUP($D97,'7-НКРЕКП'!$D$20:$Q$50,F$4,0)</f>
        <v>#N/A</v>
      </c>
      <c r="G97" s="178" t="e">
        <f>VLOOKUP($D97,'7-НКРЕКП'!$D$20:$Q$50,G$4,0)</f>
        <v>#N/A</v>
      </c>
      <c r="H97" s="178" t="e">
        <f>VLOOKUP($D97,'7-НКРЕКП'!$D$20:$Q$50,H$4,0)</f>
        <v>#N/A</v>
      </c>
      <c r="I97" s="10" t="e">
        <f>VLOOKUP($D97,'7-НКРЕКП'!$D$20:$Q$50,I$4,0)</f>
        <v>#N/A</v>
      </c>
      <c r="J97" s="10" t="e">
        <f>VLOOKUP($D97,'7-НКРЕКП'!$D$20:$Q$50,J$4,0)</f>
        <v>#N/A</v>
      </c>
      <c r="K97" s="178" t="e">
        <f>VLOOKUP($D97,'7-НКРЕКП'!$D$20:$Q$50,K$4,0)</f>
        <v>#N/A</v>
      </c>
      <c r="L97" s="178" t="e">
        <f>VLOOKUP($D97,'7-НКРЕКП'!$D$20:$Q$50,L$4,0)</f>
        <v>#N/A</v>
      </c>
      <c r="M97" s="178" t="e">
        <f>VLOOKUP($D97,'7-НКРЕКП'!$D$20:$Q$50,M$4,0)</f>
        <v>#N/A</v>
      </c>
      <c r="N97" s="178" t="e">
        <f>VLOOKUP($D97,'7-НКРЕКП'!$D$20:$Q$50,N$4,0)</f>
        <v>#N/A</v>
      </c>
      <c r="O97" s="10" t="e">
        <f>VLOOKUP($D97,'7-НКРЕКП'!$D$20:$Q$50,O$4,0)</f>
        <v>#N/A</v>
      </c>
      <c r="P97" s="10" t="e">
        <f>VLOOKUP($D97,'7-НКРЕКП'!$D$20:$Q$50,P$4,0)</f>
        <v>#N/A</v>
      </c>
      <c r="Q97" s="178" t="e">
        <f>VLOOKUP($D97,'7-НКРЕКП'!$D$20:$Q$50,Q$4,0)</f>
        <v>#N/A</v>
      </c>
      <c r="R97" s="178" t="e">
        <f>VLOOKUP($D97,'7-НКРЕКП'!$D$20:$Q$50,R$4,0)</f>
        <v>#N/A</v>
      </c>
      <c r="S97" s="178" t="e">
        <f>VLOOKUP($D97,'7-НКРЕКП'!$D$20:$Q$50,S$4,0)</f>
        <v>#N/A</v>
      </c>
      <c r="T97" s="178" t="e">
        <f>VLOOKUP($D97,'7-НКРЕКП'!$D$20:$Q$50,T$4,0)</f>
        <v>#N/A</v>
      </c>
      <c r="U97" s="10" t="e">
        <f>VLOOKUP($D97,'7-НКРЕКП'!$D$20:$Q$50,U$4,0)</f>
        <v>#N/A</v>
      </c>
      <c r="V97" s="10" t="e">
        <f>VLOOKUP($D97,'7-НКРЕКП'!$D$20:$Q$50,V$4,0)</f>
        <v>#N/A</v>
      </c>
      <c r="W97" s="178" t="e">
        <f>VLOOKUP($D97,'7-НКРЕКП'!$D$20:$Q$50,W$4,0)</f>
        <v>#N/A</v>
      </c>
      <c r="X97" s="178" t="e">
        <f>VLOOKUP($D97,'7-НКРЕКП'!$D$20:$Q$50,X$4,0)</f>
        <v>#N/A</v>
      </c>
      <c r="Y97" s="12" t="e">
        <f>VLOOKUP($D97,'7-НКРЕКП'!$D$20:$Q$50,Y$4,0)</f>
        <v>#N/A</v>
      </c>
      <c r="Z97" s="173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6"/>
    </row>
    <row r="98" spans="1:55" ht="27.75">
      <c r="A98" s="93" t="s">
        <v>157</v>
      </c>
      <c r="B98" s="96" t="s">
        <v>125</v>
      </c>
      <c r="C98" s="77" t="s">
        <v>15</v>
      </c>
      <c r="D98" s="91" t="s">
        <v>688</v>
      </c>
      <c r="E98" s="178" t="e">
        <f>VLOOKUP($D98,'7-НКРЕКП'!$D$20:$Q$50,E$4,0)</f>
        <v>#N/A</v>
      </c>
      <c r="F98" s="178" t="e">
        <f>VLOOKUP($D98,'7-НКРЕКП'!$D$20:$Q$50,F$4,0)</f>
        <v>#N/A</v>
      </c>
      <c r="G98" s="178" t="e">
        <f>VLOOKUP($D98,'7-НКРЕКП'!$D$20:$Q$50,G$4,0)</f>
        <v>#N/A</v>
      </c>
      <c r="H98" s="178" t="e">
        <f>VLOOKUP($D98,'7-НКРЕКП'!$D$20:$Q$50,H$4,0)</f>
        <v>#N/A</v>
      </c>
      <c r="I98" s="10" t="e">
        <f>VLOOKUP($D98,'7-НКРЕКП'!$D$20:$Q$50,I$4,0)</f>
        <v>#N/A</v>
      </c>
      <c r="J98" s="10" t="e">
        <f>VLOOKUP($D98,'7-НКРЕКП'!$D$20:$Q$50,J$4,0)</f>
        <v>#N/A</v>
      </c>
      <c r="K98" s="178" t="e">
        <f>VLOOKUP($D98,'7-НКРЕКП'!$D$20:$Q$50,K$4,0)</f>
        <v>#N/A</v>
      </c>
      <c r="L98" s="178" t="e">
        <f>VLOOKUP($D98,'7-НКРЕКП'!$D$20:$Q$50,L$4,0)</f>
        <v>#N/A</v>
      </c>
      <c r="M98" s="178" t="e">
        <f>VLOOKUP($D98,'7-НКРЕКП'!$D$20:$Q$50,M$4,0)</f>
        <v>#N/A</v>
      </c>
      <c r="N98" s="178" t="e">
        <f>VLOOKUP($D98,'7-НКРЕКП'!$D$20:$Q$50,N$4,0)</f>
        <v>#N/A</v>
      </c>
      <c r="O98" s="10" t="e">
        <f>VLOOKUP($D98,'7-НКРЕКП'!$D$20:$Q$50,O$4,0)</f>
        <v>#N/A</v>
      </c>
      <c r="P98" s="10" t="e">
        <f>VLOOKUP($D98,'7-НКРЕКП'!$D$20:$Q$50,P$4,0)</f>
        <v>#N/A</v>
      </c>
      <c r="Q98" s="178" t="e">
        <f>VLOOKUP($D98,'7-НКРЕКП'!$D$20:$Q$50,Q$4,0)</f>
        <v>#N/A</v>
      </c>
      <c r="R98" s="178" t="e">
        <f>VLOOKUP($D98,'7-НКРЕКП'!$D$20:$Q$50,R$4,0)</f>
        <v>#N/A</v>
      </c>
      <c r="S98" s="178" t="e">
        <f>VLOOKUP($D98,'7-НКРЕКП'!$D$20:$Q$50,S$4,0)</f>
        <v>#N/A</v>
      </c>
      <c r="T98" s="178" t="e">
        <f>VLOOKUP($D98,'7-НКРЕКП'!$D$20:$Q$50,T$4,0)</f>
        <v>#N/A</v>
      </c>
      <c r="U98" s="10" t="e">
        <f>VLOOKUP($D98,'7-НКРЕКП'!$D$20:$Q$50,U$4,0)</f>
        <v>#N/A</v>
      </c>
      <c r="V98" s="10" t="e">
        <f>VLOOKUP($D98,'7-НКРЕКП'!$D$20:$Q$50,V$4,0)</f>
        <v>#N/A</v>
      </c>
      <c r="W98" s="178" t="e">
        <f>VLOOKUP($D98,'7-НКРЕКП'!$D$20:$Q$50,W$4,0)</f>
        <v>#N/A</v>
      </c>
      <c r="X98" s="178" t="e">
        <f>VLOOKUP($D98,'7-НКРЕКП'!$D$20:$Q$50,X$4,0)</f>
        <v>#N/A</v>
      </c>
      <c r="Y98" s="12" t="e">
        <f>VLOOKUP($D98,'7-НКРЕКП'!$D$20:$Q$50,Y$4,0)</f>
        <v>#N/A</v>
      </c>
      <c r="Z98" s="173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6"/>
    </row>
    <row r="99" spans="1:55" ht="27.75">
      <c r="A99" s="93" t="s">
        <v>84</v>
      </c>
      <c r="B99" s="96" t="s">
        <v>85</v>
      </c>
      <c r="C99" s="77" t="s">
        <v>15</v>
      </c>
      <c r="D99" s="91" t="s">
        <v>689</v>
      </c>
      <c r="E99" s="178" t="e">
        <f>VLOOKUP($D99,'7-НКРЕКП'!$D$20:$Q$50,E$4,0)</f>
        <v>#N/A</v>
      </c>
      <c r="F99" s="178" t="e">
        <f>VLOOKUP($D99,'7-НКРЕКП'!$D$20:$Q$50,F$4,0)</f>
        <v>#N/A</v>
      </c>
      <c r="G99" s="178" t="e">
        <f>VLOOKUP($D99,'7-НКРЕКП'!$D$20:$Q$50,G$4,0)</f>
        <v>#N/A</v>
      </c>
      <c r="H99" s="178" t="e">
        <f>VLOOKUP($D99,'7-НКРЕКП'!$D$20:$Q$50,H$4,0)</f>
        <v>#N/A</v>
      </c>
      <c r="I99" s="10" t="e">
        <f>VLOOKUP($D99,'7-НКРЕКП'!$D$20:$Q$50,I$4,0)</f>
        <v>#N/A</v>
      </c>
      <c r="J99" s="10" t="e">
        <f>VLOOKUP($D99,'7-НКРЕКП'!$D$20:$Q$50,J$4,0)</f>
        <v>#N/A</v>
      </c>
      <c r="K99" s="178" t="e">
        <f>VLOOKUP($D99,'7-НКРЕКП'!$D$20:$Q$50,K$4,0)</f>
        <v>#N/A</v>
      </c>
      <c r="L99" s="178" t="e">
        <f>VLOOKUP($D99,'7-НКРЕКП'!$D$20:$Q$50,L$4,0)</f>
        <v>#N/A</v>
      </c>
      <c r="M99" s="178" t="e">
        <f>VLOOKUP($D99,'7-НКРЕКП'!$D$20:$Q$50,M$4,0)</f>
        <v>#N/A</v>
      </c>
      <c r="N99" s="178" t="e">
        <f>VLOOKUP($D99,'7-НКРЕКП'!$D$20:$Q$50,N$4,0)</f>
        <v>#N/A</v>
      </c>
      <c r="O99" s="10" t="e">
        <f>VLOOKUP($D99,'7-НКРЕКП'!$D$20:$Q$50,O$4,0)</f>
        <v>#N/A</v>
      </c>
      <c r="P99" s="10" t="e">
        <f>VLOOKUP($D99,'7-НКРЕКП'!$D$20:$Q$50,P$4,0)</f>
        <v>#N/A</v>
      </c>
      <c r="Q99" s="178" t="e">
        <f>VLOOKUP($D99,'7-НКРЕКП'!$D$20:$Q$50,Q$4,0)</f>
        <v>#N/A</v>
      </c>
      <c r="R99" s="178" t="e">
        <f>VLOOKUP($D99,'7-НКРЕКП'!$D$20:$Q$50,R$4,0)</f>
        <v>#N/A</v>
      </c>
      <c r="S99" s="178" t="e">
        <f>VLOOKUP($D99,'7-НКРЕКП'!$D$20:$Q$50,S$4,0)</f>
        <v>#N/A</v>
      </c>
      <c r="T99" s="178" t="e">
        <f>VLOOKUP($D99,'7-НКРЕКП'!$D$20:$Q$50,T$4,0)</f>
        <v>#N/A</v>
      </c>
      <c r="U99" s="10" t="e">
        <f>VLOOKUP($D99,'7-НКРЕКП'!$D$20:$Q$50,U$4,0)</f>
        <v>#N/A</v>
      </c>
      <c r="V99" s="10" t="e">
        <f>VLOOKUP($D99,'7-НКРЕКП'!$D$20:$Q$50,V$4,0)</f>
        <v>#N/A</v>
      </c>
      <c r="W99" s="178" t="e">
        <f>VLOOKUP($D99,'7-НКРЕКП'!$D$20:$Q$50,W$4,0)</f>
        <v>#N/A</v>
      </c>
      <c r="X99" s="178" t="e">
        <f>VLOOKUP($D99,'7-НКРЕКП'!$D$20:$Q$50,X$4,0)</f>
        <v>#N/A</v>
      </c>
      <c r="Y99" s="12" t="e">
        <f>VLOOKUP($D99,'7-НКРЕКП'!$D$20:$Q$50,Y$4,0)</f>
        <v>#N/A</v>
      </c>
      <c r="Z99" s="173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6"/>
    </row>
    <row r="100" spans="1:55" ht="27.75">
      <c r="A100" s="93" t="s">
        <v>158</v>
      </c>
      <c r="B100" s="96" t="s">
        <v>125</v>
      </c>
      <c r="C100" s="77" t="s">
        <v>15</v>
      </c>
      <c r="D100" s="91" t="s">
        <v>690</v>
      </c>
      <c r="E100" s="178" t="e">
        <f>VLOOKUP($D100,'7-НКРЕКП'!$D$20:$Q$50,E$4,0)</f>
        <v>#N/A</v>
      </c>
      <c r="F100" s="178" t="e">
        <f>VLOOKUP($D100,'7-НКРЕКП'!$D$20:$Q$50,F$4,0)</f>
        <v>#N/A</v>
      </c>
      <c r="G100" s="178" t="e">
        <f>VLOOKUP($D100,'7-НКРЕКП'!$D$20:$Q$50,G$4,0)</f>
        <v>#N/A</v>
      </c>
      <c r="H100" s="178" t="e">
        <f>VLOOKUP($D100,'7-НКРЕКП'!$D$20:$Q$50,H$4,0)</f>
        <v>#N/A</v>
      </c>
      <c r="I100" s="10" t="e">
        <f>VLOOKUP($D100,'7-НКРЕКП'!$D$20:$Q$50,I$4,0)</f>
        <v>#N/A</v>
      </c>
      <c r="J100" s="10" t="e">
        <f>VLOOKUP($D100,'7-НКРЕКП'!$D$20:$Q$50,J$4,0)</f>
        <v>#N/A</v>
      </c>
      <c r="K100" s="178" t="e">
        <f>VLOOKUP($D100,'7-НКРЕКП'!$D$20:$Q$50,K$4,0)</f>
        <v>#N/A</v>
      </c>
      <c r="L100" s="178" t="e">
        <f>VLOOKUP($D100,'7-НКРЕКП'!$D$20:$Q$50,L$4,0)</f>
        <v>#N/A</v>
      </c>
      <c r="M100" s="178" t="e">
        <f>VLOOKUP($D100,'7-НКРЕКП'!$D$20:$Q$50,M$4,0)</f>
        <v>#N/A</v>
      </c>
      <c r="N100" s="178" t="e">
        <f>VLOOKUP($D100,'7-НКРЕКП'!$D$20:$Q$50,N$4,0)</f>
        <v>#N/A</v>
      </c>
      <c r="O100" s="10" t="e">
        <f>VLOOKUP($D100,'7-НКРЕКП'!$D$20:$Q$50,O$4,0)</f>
        <v>#N/A</v>
      </c>
      <c r="P100" s="10" t="e">
        <f>VLOOKUP($D100,'7-НКРЕКП'!$D$20:$Q$50,P$4,0)</f>
        <v>#N/A</v>
      </c>
      <c r="Q100" s="178" t="e">
        <f>VLOOKUP($D100,'7-НКРЕКП'!$D$20:$Q$50,Q$4,0)</f>
        <v>#N/A</v>
      </c>
      <c r="R100" s="178" t="e">
        <f>VLOOKUP($D100,'7-НКРЕКП'!$D$20:$Q$50,R$4,0)</f>
        <v>#N/A</v>
      </c>
      <c r="S100" s="178" t="e">
        <f>VLOOKUP($D100,'7-НКРЕКП'!$D$20:$Q$50,S$4,0)</f>
        <v>#N/A</v>
      </c>
      <c r="T100" s="178" t="e">
        <f>VLOOKUP($D100,'7-НКРЕКП'!$D$20:$Q$50,T$4,0)</f>
        <v>#N/A</v>
      </c>
      <c r="U100" s="10" t="e">
        <f>VLOOKUP($D100,'7-НКРЕКП'!$D$20:$Q$50,U$4,0)</f>
        <v>#N/A</v>
      </c>
      <c r="V100" s="10" t="e">
        <f>VLOOKUP($D100,'7-НКРЕКП'!$D$20:$Q$50,V$4,0)</f>
        <v>#N/A</v>
      </c>
      <c r="W100" s="178" t="e">
        <f>VLOOKUP($D100,'7-НКРЕКП'!$D$20:$Q$50,W$4,0)</f>
        <v>#N/A</v>
      </c>
      <c r="X100" s="178" t="e">
        <f>VLOOKUP($D100,'7-НКРЕКП'!$D$20:$Q$50,X$4,0)</f>
        <v>#N/A</v>
      </c>
      <c r="Y100" s="12" t="e">
        <f>VLOOKUP($D100,'7-НКРЕКП'!$D$20:$Q$50,Y$4,0)</f>
        <v>#N/A</v>
      </c>
      <c r="Z100" s="173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6"/>
    </row>
    <row r="101" spans="1:55" ht="27.75">
      <c r="A101" s="93" t="s">
        <v>86</v>
      </c>
      <c r="B101" s="96" t="s">
        <v>45</v>
      </c>
      <c r="C101" s="77" t="s">
        <v>15</v>
      </c>
      <c r="D101" s="91" t="s">
        <v>691</v>
      </c>
      <c r="E101" s="178" t="e">
        <f>VLOOKUP($D101,'7-НКРЕКП'!$D$20:$Q$50,E$4,0)</f>
        <v>#N/A</v>
      </c>
      <c r="F101" s="178" t="e">
        <f>VLOOKUP($D101,'7-НКРЕКП'!$D$20:$Q$50,F$4,0)</f>
        <v>#N/A</v>
      </c>
      <c r="G101" s="178" t="e">
        <f>VLOOKUP($D101,'7-НКРЕКП'!$D$20:$Q$50,G$4,0)</f>
        <v>#N/A</v>
      </c>
      <c r="H101" s="178" t="e">
        <f>VLOOKUP($D101,'7-НКРЕКП'!$D$20:$Q$50,H$4,0)</f>
        <v>#N/A</v>
      </c>
      <c r="I101" s="10" t="e">
        <f>VLOOKUP($D101,'7-НКРЕКП'!$D$20:$Q$50,I$4,0)</f>
        <v>#N/A</v>
      </c>
      <c r="J101" s="10" t="e">
        <f>VLOOKUP($D101,'7-НКРЕКП'!$D$20:$Q$50,J$4,0)</f>
        <v>#N/A</v>
      </c>
      <c r="K101" s="178" t="e">
        <f>VLOOKUP($D101,'7-НКРЕКП'!$D$20:$Q$50,K$4,0)</f>
        <v>#N/A</v>
      </c>
      <c r="L101" s="178" t="e">
        <f>VLOOKUP($D101,'7-НКРЕКП'!$D$20:$Q$50,L$4,0)</f>
        <v>#N/A</v>
      </c>
      <c r="M101" s="178" t="e">
        <f>VLOOKUP($D101,'7-НКРЕКП'!$D$20:$Q$50,M$4,0)</f>
        <v>#N/A</v>
      </c>
      <c r="N101" s="178" t="e">
        <f>VLOOKUP($D101,'7-НКРЕКП'!$D$20:$Q$50,N$4,0)</f>
        <v>#N/A</v>
      </c>
      <c r="O101" s="10" t="e">
        <f>VLOOKUP($D101,'7-НКРЕКП'!$D$20:$Q$50,O$4,0)</f>
        <v>#N/A</v>
      </c>
      <c r="P101" s="10" t="e">
        <f>VLOOKUP($D101,'7-НКРЕКП'!$D$20:$Q$50,P$4,0)</f>
        <v>#N/A</v>
      </c>
      <c r="Q101" s="178" t="e">
        <f>VLOOKUP($D101,'7-НКРЕКП'!$D$20:$Q$50,Q$4,0)</f>
        <v>#N/A</v>
      </c>
      <c r="R101" s="178" t="e">
        <f>VLOOKUP($D101,'7-НКРЕКП'!$D$20:$Q$50,R$4,0)</f>
        <v>#N/A</v>
      </c>
      <c r="S101" s="178" t="e">
        <f>VLOOKUP($D101,'7-НКРЕКП'!$D$20:$Q$50,S$4,0)</f>
        <v>#N/A</v>
      </c>
      <c r="T101" s="178" t="e">
        <f>VLOOKUP($D101,'7-НКРЕКП'!$D$20:$Q$50,T$4,0)</f>
        <v>#N/A</v>
      </c>
      <c r="U101" s="10" t="e">
        <f>VLOOKUP($D101,'7-НКРЕКП'!$D$20:$Q$50,U$4,0)</f>
        <v>#N/A</v>
      </c>
      <c r="V101" s="10" t="e">
        <f>VLOOKUP($D101,'7-НКРЕКП'!$D$20:$Q$50,V$4,0)</f>
        <v>#N/A</v>
      </c>
      <c r="W101" s="178" t="e">
        <f>VLOOKUP($D101,'7-НКРЕКП'!$D$20:$Q$50,W$4,0)</f>
        <v>#N/A</v>
      </c>
      <c r="X101" s="178" t="e">
        <f>VLOOKUP($D101,'7-НКРЕКП'!$D$20:$Q$50,X$4,0)</f>
        <v>#N/A</v>
      </c>
      <c r="Y101" s="12" t="e">
        <f>VLOOKUP($D101,'7-НКРЕКП'!$D$20:$Q$50,Y$4,0)</f>
        <v>#N/A</v>
      </c>
      <c r="Z101" s="173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6"/>
    </row>
    <row r="102" spans="1:55" ht="27.75">
      <c r="A102" s="93" t="s">
        <v>159</v>
      </c>
      <c r="B102" s="96" t="s">
        <v>125</v>
      </c>
      <c r="C102" s="77" t="s">
        <v>15</v>
      </c>
      <c r="D102" s="91" t="s">
        <v>692</v>
      </c>
      <c r="E102" s="178" t="e">
        <f>VLOOKUP($D102,'7-НКРЕКП'!$D$20:$Q$50,E$4,0)</f>
        <v>#N/A</v>
      </c>
      <c r="F102" s="178" t="e">
        <f>VLOOKUP($D102,'7-НКРЕКП'!$D$20:$Q$50,F$4,0)</f>
        <v>#N/A</v>
      </c>
      <c r="G102" s="178" t="e">
        <f>VLOOKUP($D102,'7-НКРЕКП'!$D$20:$Q$50,G$4,0)</f>
        <v>#N/A</v>
      </c>
      <c r="H102" s="178" t="e">
        <f>VLOOKUP($D102,'7-НКРЕКП'!$D$20:$Q$50,H$4,0)</f>
        <v>#N/A</v>
      </c>
      <c r="I102" s="10" t="e">
        <f>VLOOKUP($D102,'7-НКРЕКП'!$D$20:$Q$50,I$4,0)</f>
        <v>#N/A</v>
      </c>
      <c r="J102" s="10" t="e">
        <f>VLOOKUP($D102,'7-НКРЕКП'!$D$20:$Q$50,J$4,0)</f>
        <v>#N/A</v>
      </c>
      <c r="K102" s="178" t="e">
        <f>VLOOKUP($D102,'7-НКРЕКП'!$D$20:$Q$50,K$4,0)</f>
        <v>#N/A</v>
      </c>
      <c r="L102" s="178" t="e">
        <f>VLOOKUP($D102,'7-НКРЕКП'!$D$20:$Q$50,L$4,0)</f>
        <v>#N/A</v>
      </c>
      <c r="M102" s="178" t="e">
        <f>VLOOKUP($D102,'7-НКРЕКП'!$D$20:$Q$50,M$4,0)</f>
        <v>#N/A</v>
      </c>
      <c r="N102" s="178" t="e">
        <f>VLOOKUP($D102,'7-НКРЕКП'!$D$20:$Q$50,N$4,0)</f>
        <v>#N/A</v>
      </c>
      <c r="O102" s="10" t="e">
        <f>VLOOKUP($D102,'7-НКРЕКП'!$D$20:$Q$50,O$4,0)</f>
        <v>#N/A</v>
      </c>
      <c r="P102" s="10" t="e">
        <f>VLOOKUP($D102,'7-НКРЕКП'!$D$20:$Q$50,P$4,0)</f>
        <v>#N/A</v>
      </c>
      <c r="Q102" s="178" t="e">
        <f>VLOOKUP($D102,'7-НКРЕКП'!$D$20:$Q$50,Q$4,0)</f>
        <v>#N/A</v>
      </c>
      <c r="R102" s="178" t="e">
        <f>VLOOKUP($D102,'7-НКРЕКП'!$D$20:$Q$50,R$4,0)</f>
        <v>#N/A</v>
      </c>
      <c r="S102" s="178" t="e">
        <f>VLOOKUP($D102,'7-НКРЕКП'!$D$20:$Q$50,S$4,0)</f>
        <v>#N/A</v>
      </c>
      <c r="T102" s="178" t="e">
        <f>VLOOKUP($D102,'7-НКРЕКП'!$D$20:$Q$50,T$4,0)</f>
        <v>#N/A</v>
      </c>
      <c r="U102" s="10" t="e">
        <f>VLOOKUP($D102,'7-НКРЕКП'!$D$20:$Q$50,U$4,0)</f>
        <v>#N/A</v>
      </c>
      <c r="V102" s="10" t="e">
        <f>VLOOKUP($D102,'7-НКРЕКП'!$D$20:$Q$50,V$4,0)</f>
        <v>#N/A</v>
      </c>
      <c r="W102" s="178" t="e">
        <f>VLOOKUP($D102,'7-НКРЕКП'!$D$20:$Q$50,W$4,0)</f>
        <v>#N/A</v>
      </c>
      <c r="X102" s="178" t="e">
        <f>VLOOKUP($D102,'7-НКРЕКП'!$D$20:$Q$50,X$4,0)</f>
        <v>#N/A</v>
      </c>
      <c r="Y102" s="12" t="e">
        <f>VLOOKUP($D102,'7-НКРЕКП'!$D$20:$Q$50,Y$4,0)</f>
        <v>#N/A</v>
      </c>
      <c r="Z102" s="173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6"/>
    </row>
    <row r="103" spans="1:55" ht="27.75">
      <c r="A103" s="93" t="s">
        <v>87</v>
      </c>
      <c r="B103" s="96" t="s">
        <v>48</v>
      </c>
      <c r="C103" s="77" t="s">
        <v>15</v>
      </c>
      <c r="D103" s="91" t="s">
        <v>693</v>
      </c>
      <c r="E103" s="178" t="e">
        <f>VLOOKUP($D103,'7-НКРЕКП'!$D$20:$Q$50,E$4,0)</f>
        <v>#N/A</v>
      </c>
      <c r="F103" s="178" t="e">
        <f>VLOOKUP($D103,'7-НКРЕКП'!$D$20:$Q$50,F$4,0)</f>
        <v>#N/A</v>
      </c>
      <c r="G103" s="178" t="e">
        <f>VLOOKUP($D103,'7-НКРЕКП'!$D$20:$Q$50,G$4,0)</f>
        <v>#N/A</v>
      </c>
      <c r="H103" s="178" t="e">
        <f>VLOOKUP($D103,'7-НКРЕКП'!$D$20:$Q$50,H$4,0)</f>
        <v>#N/A</v>
      </c>
      <c r="I103" s="10" t="e">
        <f>VLOOKUP($D103,'7-НКРЕКП'!$D$20:$Q$50,I$4,0)</f>
        <v>#N/A</v>
      </c>
      <c r="J103" s="10" t="e">
        <f>VLOOKUP($D103,'7-НКРЕКП'!$D$20:$Q$50,J$4,0)</f>
        <v>#N/A</v>
      </c>
      <c r="K103" s="178" t="e">
        <f>VLOOKUP($D103,'7-НКРЕКП'!$D$20:$Q$50,K$4,0)</f>
        <v>#N/A</v>
      </c>
      <c r="L103" s="178" t="e">
        <f>VLOOKUP($D103,'7-НКРЕКП'!$D$20:$Q$50,L$4,0)</f>
        <v>#N/A</v>
      </c>
      <c r="M103" s="178" t="e">
        <f>VLOOKUP($D103,'7-НКРЕКП'!$D$20:$Q$50,M$4,0)</f>
        <v>#N/A</v>
      </c>
      <c r="N103" s="178" t="e">
        <f>VLOOKUP($D103,'7-НКРЕКП'!$D$20:$Q$50,N$4,0)</f>
        <v>#N/A</v>
      </c>
      <c r="O103" s="10" t="e">
        <f>VLOOKUP($D103,'7-НКРЕКП'!$D$20:$Q$50,O$4,0)</f>
        <v>#N/A</v>
      </c>
      <c r="P103" s="10" t="e">
        <f>VLOOKUP($D103,'7-НКРЕКП'!$D$20:$Q$50,P$4,0)</f>
        <v>#N/A</v>
      </c>
      <c r="Q103" s="178" t="e">
        <f>VLOOKUP($D103,'7-НКРЕКП'!$D$20:$Q$50,Q$4,0)</f>
        <v>#N/A</v>
      </c>
      <c r="R103" s="178" t="e">
        <f>VLOOKUP($D103,'7-НКРЕКП'!$D$20:$Q$50,R$4,0)</f>
        <v>#N/A</v>
      </c>
      <c r="S103" s="178" t="e">
        <f>VLOOKUP($D103,'7-НКРЕКП'!$D$20:$Q$50,S$4,0)</f>
        <v>#N/A</v>
      </c>
      <c r="T103" s="178" t="e">
        <f>VLOOKUP($D103,'7-НКРЕКП'!$D$20:$Q$50,T$4,0)</f>
        <v>#N/A</v>
      </c>
      <c r="U103" s="10" t="e">
        <f>VLOOKUP($D103,'7-НКРЕКП'!$D$20:$Q$50,U$4,0)</f>
        <v>#N/A</v>
      </c>
      <c r="V103" s="10" t="e">
        <f>VLOOKUP($D103,'7-НКРЕКП'!$D$20:$Q$50,V$4,0)</f>
        <v>#N/A</v>
      </c>
      <c r="W103" s="178" t="e">
        <f>VLOOKUP($D103,'7-НКРЕКП'!$D$20:$Q$50,W$4,0)</f>
        <v>#N/A</v>
      </c>
      <c r="X103" s="178" t="e">
        <f>VLOOKUP($D103,'7-НКРЕКП'!$D$20:$Q$50,X$4,0)</f>
        <v>#N/A</v>
      </c>
      <c r="Y103" s="12" t="e">
        <f>VLOOKUP($D103,'7-НКРЕКП'!$D$20:$Q$50,Y$4,0)</f>
        <v>#N/A</v>
      </c>
      <c r="Z103" s="173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6"/>
    </row>
    <row r="104" spans="1:55" ht="37.5">
      <c r="A104" s="93" t="s">
        <v>160</v>
      </c>
      <c r="B104" s="95" t="s">
        <v>425</v>
      </c>
      <c r="C104" s="77" t="s">
        <v>15</v>
      </c>
      <c r="D104" s="91" t="s">
        <v>694</v>
      </c>
      <c r="E104" s="26" t="e">
        <f>VLOOKUP($D104,'7-НКРЕКП'!$D$20:$Q$50,E$4,0)</f>
        <v>#N/A</v>
      </c>
      <c r="F104" s="26" t="e">
        <f>VLOOKUP($D104,'7-НКРЕКП'!$D$20:$Q$50,F$4,0)</f>
        <v>#N/A</v>
      </c>
      <c r="G104" s="26" t="e">
        <f>VLOOKUP($D104,'7-НКРЕКП'!$D$20:$Q$50,G$4,0)</f>
        <v>#N/A</v>
      </c>
      <c r="H104" s="26" t="e">
        <f>VLOOKUP($D104,'7-НКРЕКП'!$D$20:$Q$50,H$4,0)</f>
        <v>#N/A</v>
      </c>
      <c r="I104" s="26" t="e">
        <f>VLOOKUP($D104,'7-НКРЕКП'!$D$20:$Q$50,I$4,0)</f>
        <v>#N/A</v>
      </c>
      <c r="J104" s="26" t="e">
        <f>VLOOKUP($D104,'7-НКРЕКП'!$D$20:$Q$50,J$4,0)</f>
        <v>#N/A</v>
      </c>
      <c r="K104" s="178" t="e">
        <f>VLOOKUP($D104,'7-НКРЕКП'!$D$20:$Q$50,K$4,0)</f>
        <v>#N/A</v>
      </c>
      <c r="L104" s="178" t="e">
        <f>VLOOKUP($D104,'7-НКРЕКП'!$D$20:$Q$50,L$4,0)</f>
        <v>#N/A</v>
      </c>
      <c r="M104" s="26" t="e">
        <f>VLOOKUP($D104,'7-НКРЕКП'!$D$20:$Q$50,M$4,0)</f>
        <v>#N/A</v>
      </c>
      <c r="N104" s="26" t="e">
        <f>VLOOKUP($D104,'7-НКРЕКП'!$D$20:$Q$50,N$4,0)</f>
        <v>#N/A</v>
      </c>
      <c r="O104" s="10" t="e">
        <f>VLOOKUP($D104,'7-НКРЕКП'!$D$20:$Q$50,O$4,0)</f>
        <v>#N/A</v>
      </c>
      <c r="P104" s="10" t="e">
        <f>VLOOKUP($D104,'7-НКРЕКП'!$D$20:$Q$50,P$4,0)</f>
        <v>#N/A</v>
      </c>
      <c r="Q104" s="26" t="e">
        <f>VLOOKUP($D104,'7-НКРЕКП'!$D$20:$Q$50,Q$4,0)</f>
        <v>#N/A</v>
      </c>
      <c r="R104" s="26" t="e">
        <f>VLOOKUP($D104,'7-НКРЕКП'!$D$20:$Q$50,R$4,0)</f>
        <v>#N/A</v>
      </c>
      <c r="S104" s="26" t="e">
        <f>VLOOKUP($D104,'7-НКРЕКП'!$D$20:$Q$50,S$4,0)</f>
        <v>#N/A</v>
      </c>
      <c r="T104" s="26" t="e">
        <f>VLOOKUP($D104,'7-НКРЕКП'!$D$20:$Q$50,T$4,0)</f>
        <v>#N/A</v>
      </c>
      <c r="U104" s="26" t="e">
        <f>VLOOKUP($D104,'7-НКРЕКП'!$D$20:$Q$50,U$4,0)</f>
        <v>#N/A</v>
      </c>
      <c r="V104" s="26" t="e">
        <f>VLOOKUP($D104,'7-НКРЕКП'!$D$20:$Q$50,V$4,0)</f>
        <v>#N/A</v>
      </c>
      <c r="W104" s="26" t="e">
        <f>VLOOKUP($D104,'7-НКРЕКП'!$D$20:$Q$50,W$4,0)</f>
        <v>#N/A</v>
      </c>
      <c r="X104" s="26" t="e">
        <f>VLOOKUP($D104,'7-НКРЕКП'!$D$20:$Q$50,X$4,0)</f>
        <v>#N/A</v>
      </c>
      <c r="Y104" s="12" t="e">
        <f>VLOOKUP($D104,'7-НКРЕКП'!$D$20:$Q$50,Y$4,0)</f>
        <v>#N/A</v>
      </c>
      <c r="Z104" s="173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6"/>
    </row>
    <row r="105" spans="1:55" ht="27.75">
      <c r="A105" s="93" t="s">
        <v>161</v>
      </c>
      <c r="B105" s="96" t="s">
        <v>117</v>
      </c>
      <c r="C105" s="77" t="s">
        <v>15</v>
      </c>
      <c r="D105" s="91" t="s">
        <v>695</v>
      </c>
      <c r="E105" s="178" t="e">
        <f>VLOOKUP($D105,'7-НКРЕКП'!$D$20:$Q$50,E$4,0)</f>
        <v>#N/A</v>
      </c>
      <c r="F105" s="178" t="e">
        <f>VLOOKUP($D105,'7-НКРЕКП'!$D$20:$Q$50,F$4,0)</f>
        <v>#N/A</v>
      </c>
      <c r="G105" s="178" t="e">
        <f>VLOOKUP($D105,'7-НКРЕКП'!$D$20:$Q$50,G$4,0)</f>
        <v>#N/A</v>
      </c>
      <c r="H105" s="178" t="e">
        <f>VLOOKUP($D105,'7-НКРЕКП'!$D$20:$Q$50,H$4,0)</f>
        <v>#N/A</v>
      </c>
      <c r="I105" s="10" t="e">
        <f>VLOOKUP($D105,'7-НКРЕКП'!$D$20:$Q$50,I$4,0)</f>
        <v>#N/A</v>
      </c>
      <c r="J105" s="10" t="e">
        <f>VLOOKUP($D105,'7-НКРЕКП'!$D$20:$Q$50,J$4,0)</f>
        <v>#N/A</v>
      </c>
      <c r="K105" s="178" t="e">
        <f>VLOOKUP($D105,'7-НКРЕКП'!$D$20:$Q$50,K$4,0)</f>
        <v>#N/A</v>
      </c>
      <c r="L105" s="178" t="e">
        <f>VLOOKUP($D105,'7-НКРЕКП'!$D$20:$Q$50,L$4,0)</f>
        <v>#N/A</v>
      </c>
      <c r="M105" s="178" t="e">
        <f>VLOOKUP($D105,'7-НКРЕКП'!$D$20:$Q$50,M$4,0)</f>
        <v>#N/A</v>
      </c>
      <c r="N105" s="178" t="e">
        <f>VLOOKUP($D105,'7-НКРЕКП'!$D$20:$Q$50,N$4,0)</f>
        <v>#N/A</v>
      </c>
      <c r="O105" s="10" t="e">
        <f>VLOOKUP($D105,'7-НКРЕКП'!$D$20:$Q$50,O$4,0)</f>
        <v>#N/A</v>
      </c>
      <c r="P105" s="10" t="e">
        <f>VLOOKUP($D105,'7-НКРЕКП'!$D$20:$Q$50,P$4,0)</f>
        <v>#N/A</v>
      </c>
      <c r="Q105" s="178" t="e">
        <f>VLOOKUP($D105,'7-НКРЕКП'!$D$20:$Q$50,Q$4,0)</f>
        <v>#N/A</v>
      </c>
      <c r="R105" s="178" t="e">
        <f>VLOOKUP($D105,'7-НКРЕКП'!$D$20:$Q$50,R$4,0)</f>
        <v>#N/A</v>
      </c>
      <c r="S105" s="178" t="e">
        <f>VLOOKUP($D105,'7-НКРЕКП'!$D$20:$Q$50,S$4,0)</f>
        <v>#N/A</v>
      </c>
      <c r="T105" s="178" t="e">
        <f>VLOOKUP($D105,'7-НКРЕКП'!$D$20:$Q$50,T$4,0)</f>
        <v>#N/A</v>
      </c>
      <c r="U105" s="10" t="e">
        <f>VLOOKUP($D105,'7-НКРЕКП'!$D$20:$Q$50,U$4,0)</f>
        <v>#N/A</v>
      </c>
      <c r="V105" s="10" t="e">
        <f>VLOOKUP($D105,'7-НКРЕКП'!$D$20:$Q$50,V$4,0)</f>
        <v>#N/A</v>
      </c>
      <c r="W105" s="178" t="e">
        <f>VLOOKUP($D105,'7-НКРЕКП'!$D$20:$Q$50,W$4,0)</f>
        <v>#N/A</v>
      </c>
      <c r="X105" s="178" t="e">
        <f>VLOOKUP($D105,'7-НКРЕКП'!$D$20:$Q$50,X$4,0)</f>
        <v>#N/A</v>
      </c>
      <c r="Y105" s="12" t="e">
        <f>VLOOKUP($D105,'7-НКРЕКП'!$D$20:$Q$50,Y$4,0)</f>
        <v>#N/A</v>
      </c>
      <c r="Z105" s="173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6"/>
    </row>
    <row r="106" spans="1:55" ht="27.75">
      <c r="A106" s="93" t="s">
        <v>162</v>
      </c>
      <c r="B106" s="96" t="s">
        <v>163</v>
      </c>
      <c r="C106" s="77" t="s">
        <v>15</v>
      </c>
      <c r="D106" s="91" t="s">
        <v>696</v>
      </c>
      <c r="E106" s="178" t="e">
        <f>VLOOKUP($D106,'7-НКРЕКП'!$D$20:$Q$50,E$4,0)</f>
        <v>#N/A</v>
      </c>
      <c r="F106" s="178" t="e">
        <f>VLOOKUP($D106,'7-НКРЕКП'!$D$20:$Q$50,F$4,0)</f>
        <v>#N/A</v>
      </c>
      <c r="G106" s="178" t="e">
        <f>VLOOKUP($D106,'7-НКРЕКП'!$D$20:$Q$50,G$4,0)</f>
        <v>#N/A</v>
      </c>
      <c r="H106" s="178" t="e">
        <f>VLOOKUP($D106,'7-НКРЕКП'!$D$20:$Q$50,H$4,0)</f>
        <v>#N/A</v>
      </c>
      <c r="I106" s="10" t="e">
        <f>VLOOKUP($D106,'7-НКРЕКП'!$D$20:$Q$50,I$4,0)</f>
        <v>#N/A</v>
      </c>
      <c r="J106" s="10" t="e">
        <f>VLOOKUP($D106,'7-НКРЕКП'!$D$20:$Q$50,J$4,0)</f>
        <v>#N/A</v>
      </c>
      <c r="K106" s="178" t="e">
        <f>VLOOKUP($D106,'7-НКРЕКП'!$D$20:$Q$50,K$4,0)</f>
        <v>#N/A</v>
      </c>
      <c r="L106" s="178" t="e">
        <f>VLOOKUP($D106,'7-НКРЕКП'!$D$20:$Q$50,L$4,0)</f>
        <v>#N/A</v>
      </c>
      <c r="M106" s="178" t="e">
        <f>VLOOKUP($D106,'7-НКРЕКП'!$D$20:$Q$50,M$4,0)</f>
        <v>#N/A</v>
      </c>
      <c r="N106" s="178" t="e">
        <f>VLOOKUP($D106,'7-НКРЕКП'!$D$20:$Q$50,N$4,0)</f>
        <v>#N/A</v>
      </c>
      <c r="O106" s="10" t="e">
        <f>VLOOKUP($D106,'7-НКРЕКП'!$D$20:$Q$50,O$4,0)</f>
        <v>#N/A</v>
      </c>
      <c r="P106" s="10" t="e">
        <f>VLOOKUP($D106,'7-НКРЕКП'!$D$20:$Q$50,P$4,0)</f>
        <v>#N/A</v>
      </c>
      <c r="Q106" s="178" t="e">
        <f>VLOOKUP($D106,'7-НКРЕКП'!$D$20:$Q$50,Q$4,0)</f>
        <v>#N/A</v>
      </c>
      <c r="R106" s="178" t="e">
        <f>VLOOKUP($D106,'7-НКРЕКП'!$D$20:$Q$50,R$4,0)</f>
        <v>#N/A</v>
      </c>
      <c r="S106" s="178" t="e">
        <f>VLOOKUP($D106,'7-НКРЕКП'!$D$20:$Q$50,S$4,0)</f>
        <v>#N/A</v>
      </c>
      <c r="T106" s="178" t="e">
        <f>VLOOKUP($D106,'7-НКРЕКП'!$D$20:$Q$50,T$4,0)</f>
        <v>#N/A</v>
      </c>
      <c r="U106" s="10" t="e">
        <f>VLOOKUP($D106,'7-НКРЕКП'!$D$20:$Q$50,U$4,0)</f>
        <v>#N/A</v>
      </c>
      <c r="V106" s="10" t="e">
        <f>VLOOKUP($D106,'7-НКРЕКП'!$D$20:$Q$50,V$4,0)</f>
        <v>#N/A</v>
      </c>
      <c r="W106" s="178" t="e">
        <f>VLOOKUP($D106,'7-НКРЕКП'!$D$20:$Q$50,W$4,0)</f>
        <v>#N/A</v>
      </c>
      <c r="X106" s="178" t="e">
        <f>VLOOKUP($D106,'7-НКРЕКП'!$D$20:$Q$50,X$4,0)</f>
        <v>#N/A</v>
      </c>
      <c r="Y106" s="12" t="e">
        <f>VLOOKUP($D106,'7-НКРЕКП'!$D$20:$Q$50,Y$4,0)</f>
        <v>#N/A</v>
      </c>
      <c r="Z106" s="173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6"/>
    </row>
    <row r="107" spans="1:55" ht="27.75">
      <c r="A107" s="93" t="s">
        <v>88</v>
      </c>
      <c r="B107" s="96" t="s">
        <v>164</v>
      </c>
      <c r="C107" s="77" t="s">
        <v>15</v>
      </c>
      <c r="D107" s="91" t="s">
        <v>697</v>
      </c>
      <c r="E107" s="178" t="e">
        <f>VLOOKUP($D107,'7-НКРЕКП'!$D$20:$Q$50,E$4,0)</f>
        <v>#N/A</v>
      </c>
      <c r="F107" s="178" t="e">
        <f>VLOOKUP($D107,'7-НКРЕКП'!$D$20:$Q$50,F$4,0)</f>
        <v>#N/A</v>
      </c>
      <c r="G107" s="178" t="e">
        <f>VLOOKUP($D107,'7-НКРЕКП'!$D$20:$Q$50,G$4,0)</f>
        <v>#N/A</v>
      </c>
      <c r="H107" s="178" t="e">
        <f>VLOOKUP($D107,'7-НКРЕКП'!$D$20:$Q$50,H$4,0)</f>
        <v>#N/A</v>
      </c>
      <c r="I107" s="10" t="e">
        <f>VLOOKUP($D107,'7-НКРЕКП'!$D$20:$Q$50,I$4,0)</f>
        <v>#N/A</v>
      </c>
      <c r="J107" s="10" t="e">
        <f>VLOOKUP($D107,'7-НКРЕКП'!$D$20:$Q$50,J$4,0)</f>
        <v>#N/A</v>
      </c>
      <c r="K107" s="178" t="e">
        <f>VLOOKUP($D107,'7-НКРЕКП'!$D$20:$Q$50,K$4,0)</f>
        <v>#N/A</v>
      </c>
      <c r="L107" s="178" t="e">
        <f>VLOOKUP($D107,'7-НКРЕКП'!$D$20:$Q$50,L$4,0)</f>
        <v>#N/A</v>
      </c>
      <c r="M107" s="178" t="e">
        <f>VLOOKUP($D107,'7-НКРЕКП'!$D$20:$Q$50,M$4,0)</f>
        <v>#N/A</v>
      </c>
      <c r="N107" s="178" t="e">
        <f>VLOOKUP($D107,'7-НКРЕКП'!$D$20:$Q$50,N$4,0)</f>
        <v>#N/A</v>
      </c>
      <c r="O107" s="10" t="e">
        <f>VLOOKUP($D107,'7-НКРЕКП'!$D$20:$Q$50,O$4,0)</f>
        <v>#N/A</v>
      </c>
      <c r="P107" s="10" t="e">
        <f>VLOOKUP($D107,'7-НКРЕКП'!$D$20:$Q$50,P$4,0)</f>
        <v>#N/A</v>
      </c>
      <c r="Q107" s="178" t="e">
        <f>VLOOKUP($D107,'7-НКРЕКП'!$D$20:$Q$50,Q$4,0)</f>
        <v>#N/A</v>
      </c>
      <c r="R107" s="178" t="e">
        <f>VLOOKUP($D107,'7-НКРЕКП'!$D$20:$Q$50,R$4,0)</f>
        <v>#N/A</v>
      </c>
      <c r="S107" s="178" t="e">
        <f>VLOOKUP($D107,'7-НКРЕКП'!$D$20:$Q$50,S$4,0)</f>
        <v>#N/A</v>
      </c>
      <c r="T107" s="178" t="e">
        <f>VLOOKUP($D107,'7-НКРЕКП'!$D$20:$Q$50,T$4,0)</f>
        <v>#N/A</v>
      </c>
      <c r="U107" s="10" t="e">
        <f>VLOOKUP($D107,'7-НКРЕКП'!$D$20:$Q$50,U$4,0)</f>
        <v>#N/A</v>
      </c>
      <c r="V107" s="10" t="e">
        <f>VLOOKUP($D107,'7-НКРЕКП'!$D$20:$Q$50,V$4,0)</f>
        <v>#N/A</v>
      </c>
      <c r="W107" s="178" t="e">
        <f>VLOOKUP($D107,'7-НКРЕКП'!$D$20:$Q$50,W$4,0)</f>
        <v>#N/A</v>
      </c>
      <c r="X107" s="178" t="e">
        <f>VLOOKUP($D107,'7-НКРЕКП'!$D$20:$Q$50,X$4,0)</f>
        <v>#N/A</v>
      </c>
      <c r="Y107" s="12" t="e">
        <f>VLOOKUP($D107,'7-НКРЕКП'!$D$20:$Q$50,Y$4,0)</f>
        <v>#N/A</v>
      </c>
      <c r="Z107" s="173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6"/>
    </row>
    <row r="108" spans="1:55" ht="27.75">
      <c r="A108" s="93" t="s">
        <v>89</v>
      </c>
      <c r="B108" s="96" t="s">
        <v>319</v>
      </c>
      <c r="C108" s="77" t="s">
        <v>15</v>
      </c>
      <c r="D108" s="91" t="s">
        <v>698</v>
      </c>
      <c r="E108" s="178" t="e">
        <f>VLOOKUP($D108,'7-НКРЕКП'!$D$20:$Q$50,E$4,0)</f>
        <v>#N/A</v>
      </c>
      <c r="F108" s="178" t="e">
        <f>VLOOKUP($D108,'7-НКРЕКП'!$D$20:$Q$50,F$4,0)</f>
        <v>#N/A</v>
      </c>
      <c r="G108" s="178" t="e">
        <f>VLOOKUP($D108,'7-НКРЕКП'!$D$20:$Q$50,G$4,0)</f>
        <v>#N/A</v>
      </c>
      <c r="H108" s="178" t="e">
        <f>VLOOKUP($D108,'7-НКРЕКП'!$D$20:$Q$50,H$4,0)</f>
        <v>#N/A</v>
      </c>
      <c r="I108" s="10" t="e">
        <f>VLOOKUP($D108,'7-НКРЕКП'!$D$20:$Q$50,I$4,0)</f>
        <v>#N/A</v>
      </c>
      <c r="J108" s="10" t="e">
        <f>VLOOKUP($D108,'7-НКРЕКП'!$D$20:$Q$50,J$4,0)</f>
        <v>#N/A</v>
      </c>
      <c r="K108" s="178" t="e">
        <f>VLOOKUP($D108,'7-НКРЕКП'!$D$20:$Q$50,K$4,0)</f>
        <v>#N/A</v>
      </c>
      <c r="L108" s="178" t="e">
        <f>VLOOKUP($D108,'7-НКРЕКП'!$D$20:$Q$50,L$4,0)</f>
        <v>#N/A</v>
      </c>
      <c r="M108" s="178" t="e">
        <f>VLOOKUP($D108,'7-НКРЕКП'!$D$20:$Q$50,M$4,0)</f>
        <v>#N/A</v>
      </c>
      <c r="N108" s="178" t="e">
        <f>VLOOKUP($D108,'7-НКРЕКП'!$D$20:$Q$50,N$4,0)</f>
        <v>#N/A</v>
      </c>
      <c r="O108" s="10" t="e">
        <f>VLOOKUP($D108,'7-НКРЕКП'!$D$20:$Q$50,O$4,0)</f>
        <v>#N/A</v>
      </c>
      <c r="P108" s="10" t="e">
        <f>VLOOKUP($D108,'7-НКРЕКП'!$D$20:$Q$50,P$4,0)</f>
        <v>#N/A</v>
      </c>
      <c r="Q108" s="178" t="e">
        <f>VLOOKUP($D108,'7-НКРЕКП'!$D$20:$Q$50,Q$4,0)</f>
        <v>#N/A</v>
      </c>
      <c r="R108" s="178" t="e">
        <f>VLOOKUP($D108,'7-НКРЕКП'!$D$20:$Q$50,R$4,0)</f>
        <v>#N/A</v>
      </c>
      <c r="S108" s="178" t="e">
        <f>VLOOKUP($D108,'7-НКРЕКП'!$D$20:$Q$50,S$4,0)</f>
        <v>#N/A</v>
      </c>
      <c r="T108" s="178" t="e">
        <f>VLOOKUP($D108,'7-НКРЕКП'!$D$20:$Q$50,T$4,0)</f>
        <v>#N/A</v>
      </c>
      <c r="U108" s="10" t="e">
        <f>VLOOKUP($D108,'7-НКРЕКП'!$D$20:$Q$50,U$4,0)</f>
        <v>#N/A</v>
      </c>
      <c r="V108" s="10" t="e">
        <f>VLOOKUP($D108,'7-НКРЕКП'!$D$20:$Q$50,V$4,0)</f>
        <v>#N/A</v>
      </c>
      <c r="W108" s="178" t="e">
        <f>VLOOKUP($D108,'7-НКРЕКП'!$D$20:$Q$50,W$4,0)</f>
        <v>#N/A</v>
      </c>
      <c r="X108" s="178" t="e">
        <f>VLOOKUP($D108,'7-НКРЕКП'!$D$20:$Q$50,X$4,0)</f>
        <v>#N/A</v>
      </c>
      <c r="Y108" s="12" t="e">
        <f>VLOOKUP($D108,'7-НКРЕКП'!$D$20:$Q$50,Y$4,0)</f>
        <v>#N/A</v>
      </c>
      <c r="Z108" s="173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6"/>
    </row>
    <row r="109" spans="1:55" ht="27.75">
      <c r="A109" s="93" t="s">
        <v>90</v>
      </c>
      <c r="B109" s="96" t="s">
        <v>320</v>
      </c>
      <c r="C109" s="77" t="s">
        <v>15</v>
      </c>
      <c r="D109" s="91" t="s">
        <v>699</v>
      </c>
      <c r="E109" s="178" t="e">
        <f>VLOOKUP($D109,'7-НКРЕКП'!$D$20:$Q$50,E$4,0)</f>
        <v>#N/A</v>
      </c>
      <c r="F109" s="178" t="e">
        <f>VLOOKUP($D109,'7-НКРЕКП'!$D$20:$Q$50,F$4,0)</f>
        <v>#N/A</v>
      </c>
      <c r="G109" s="178" t="e">
        <f>VLOOKUP($D109,'7-НКРЕКП'!$D$20:$Q$50,G$4,0)</f>
        <v>#N/A</v>
      </c>
      <c r="H109" s="178" t="e">
        <f>VLOOKUP($D109,'7-НКРЕКП'!$D$20:$Q$50,H$4,0)</f>
        <v>#N/A</v>
      </c>
      <c r="I109" s="10" t="e">
        <f>VLOOKUP($D109,'7-НКРЕКП'!$D$20:$Q$50,I$4,0)</f>
        <v>#N/A</v>
      </c>
      <c r="J109" s="10" t="e">
        <f>VLOOKUP($D109,'7-НКРЕКП'!$D$20:$Q$50,J$4,0)</f>
        <v>#N/A</v>
      </c>
      <c r="K109" s="178" t="e">
        <f>VLOOKUP($D109,'7-НКРЕКП'!$D$20:$Q$50,K$4,0)</f>
        <v>#N/A</v>
      </c>
      <c r="L109" s="178" t="e">
        <f>VLOOKUP($D109,'7-НКРЕКП'!$D$20:$Q$50,L$4,0)</f>
        <v>#N/A</v>
      </c>
      <c r="M109" s="178" t="e">
        <f>VLOOKUP($D109,'7-НКРЕКП'!$D$20:$Q$50,M$4,0)</f>
        <v>#N/A</v>
      </c>
      <c r="N109" s="178" t="e">
        <f>VLOOKUP($D109,'7-НКРЕКП'!$D$20:$Q$50,N$4,0)</f>
        <v>#N/A</v>
      </c>
      <c r="O109" s="10" t="e">
        <f>VLOOKUP($D109,'7-НКРЕКП'!$D$20:$Q$50,O$4,0)</f>
        <v>#N/A</v>
      </c>
      <c r="P109" s="10" t="e">
        <f>VLOOKUP($D109,'7-НКРЕКП'!$D$20:$Q$50,P$4,0)</f>
        <v>#N/A</v>
      </c>
      <c r="Q109" s="178" t="e">
        <f>VLOOKUP($D109,'7-НКРЕКП'!$D$20:$Q$50,Q$4,0)</f>
        <v>#N/A</v>
      </c>
      <c r="R109" s="178" t="e">
        <f>VLOOKUP($D109,'7-НКРЕКП'!$D$20:$Q$50,R$4,0)</f>
        <v>#N/A</v>
      </c>
      <c r="S109" s="178" t="e">
        <f>VLOOKUP($D109,'7-НКРЕКП'!$D$20:$Q$50,S$4,0)</f>
        <v>#N/A</v>
      </c>
      <c r="T109" s="178" t="e">
        <f>VLOOKUP($D109,'7-НКРЕКП'!$D$20:$Q$50,T$4,0)</f>
        <v>#N/A</v>
      </c>
      <c r="U109" s="10" t="e">
        <f>VLOOKUP($D109,'7-НКРЕКП'!$D$20:$Q$50,U$4,0)</f>
        <v>#N/A</v>
      </c>
      <c r="V109" s="10" t="e">
        <f>VLOOKUP($D109,'7-НКРЕКП'!$D$20:$Q$50,V$4,0)</f>
        <v>#N/A</v>
      </c>
      <c r="W109" s="178" t="e">
        <f>VLOOKUP($D109,'7-НКРЕКП'!$D$20:$Q$50,W$4,0)</f>
        <v>#N/A</v>
      </c>
      <c r="X109" s="178" t="e">
        <f>VLOOKUP($D109,'7-НКРЕКП'!$D$20:$Q$50,X$4,0)</f>
        <v>#N/A</v>
      </c>
      <c r="Y109" s="12" t="e">
        <f>VLOOKUP($D109,'7-НКРЕКП'!$D$20:$Q$50,Y$4,0)</f>
        <v>#N/A</v>
      </c>
      <c r="Z109" s="173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6"/>
    </row>
    <row r="110" spans="1:55" ht="27.75">
      <c r="A110" s="93" t="s">
        <v>91</v>
      </c>
      <c r="B110" s="96" t="s">
        <v>165</v>
      </c>
      <c r="C110" s="77" t="s">
        <v>15</v>
      </c>
      <c r="D110" s="91" t="s">
        <v>700</v>
      </c>
      <c r="E110" s="10" t="e">
        <f>VLOOKUP($D110,'7-НКРЕКП'!$D$20:$Q$50,E$4,0)</f>
        <v>#N/A</v>
      </c>
      <c r="F110" s="10" t="e">
        <f>VLOOKUP($D110,'7-НКРЕКП'!$D$20:$Q$50,F$4,0)</f>
        <v>#N/A</v>
      </c>
      <c r="G110" s="10" t="e">
        <f>VLOOKUP($D110,'7-НКРЕКП'!$D$20:$Q$50,G$4,0)</f>
        <v>#N/A</v>
      </c>
      <c r="H110" s="10" t="e">
        <f>VLOOKUP($D110,'7-НКРЕКП'!$D$20:$Q$50,H$4,0)</f>
        <v>#N/A</v>
      </c>
      <c r="I110" s="10" t="e">
        <f>VLOOKUP($D110,'7-НКРЕКП'!$D$20:$Q$50,I$4,0)</f>
        <v>#N/A</v>
      </c>
      <c r="J110" s="10" t="e">
        <f>VLOOKUP($D110,'7-НКРЕКП'!$D$20:$Q$50,J$4,0)</f>
        <v>#N/A</v>
      </c>
      <c r="K110" s="10" t="e">
        <f>VLOOKUP($D110,'7-НКРЕКП'!$D$20:$Q$50,K$4,0)</f>
        <v>#N/A</v>
      </c>
      <c r="L110" s="10" t="e">
        <f>VLOOKUP($D110,'7-НКРЕКП'!$D$20:$Q$50,L$4,0)</f>
        <v>#N/A</v>
      </c>
      <c r="M110" s="10" t="e">
        <f>VLOOKUP($D110,'7-НКРЕКП'!$D$20:$Q$50,M$4,0)</f>
        <v>#N/A</v>
      </c>
      <c r="N110" s="10" t="e">
        <f>VLOOKUP($D110,'7-НКРЕКП'!$D$20:$Q$50,N$4,0)</f>
        <v>#N/A</v>
      </c>
      <c r="O110" s="10" t="e">
        <f>VLOOKUP($D110,'7-НКРЕКП'!$D$20:$Q$50,O$4,0)</f>
        <v>#N/A</v>
      </c>
      <c r="P110" s="10" t="e">
        <f>VLOOKUP($D110,'7-НКРЕКП'!$D$20:$Q$50,P$4,0)</f>
        <v>#N/A</v>
      </c>
      <c r="Q110" s="10" t="e">
        <f>VLOOKUP($D110,'7-НКРЕКП'!$D$20:$Q$50,Q$4,0)</f>
        <v>#N/A</v>
      </c>
      <c r="R110" s="10" t="e">
        <f>VLOOKUP($D110,'7-НКРЕКП'!$D$20:$Q$50,R$4,0)</f>
        <v>#N/A</v>
      </c>
      <c r="S110" s="10" t="e">
        <f>VLOOKUP($D110,'7-НКРЕКП'!$D$20:$Q$50,S$4,0)</f>
        <v>#N/A</v>
      </c>
      <c r="T110" s="10" t="e">
        <f>VLOOKUP($D110,'7-НКРЕКП'!$D$20:$Q$50,T$4,0)</f>
        <v>#N/A</v>
      </c>
      <c r="U110" s="10" t="e">
        <f>VLOOKUP($D110,'7-НКРЕКП'!$D$20:$Q$50,U$4,0)</f>
        <v>#N/A</v>
      </c>
      <c r="V110" s="10" t="e">
        <f>VLOOKUP($D110,'7-НКРЕКП'!$D$20:$Q$50,V$4,0)</f>
        <v>#N/A</v>
      </c>
      <c r="W110" s="10" t="e">
        <f>VLOOKUP($D110,'7-НКРЕКП'!$D$20:$Q$50,W$4,0)</f>
        <v>#N/A</v>
      </c>
      <c r="X110" s="10" t="e">
        <f>VLOOKUP($D110,'7-НКРЕКП'!$D$20:$Q$50,X$4,0)</f>
        <v>#N/A</v>
      </c>
      <c r="Y110" s="12" t="e">
        <f>VLOOKUP($D110,'7-НКРЕКП'!$D$20:$Q$50,Y$4,0)</f>
        <v>#N/A</v>
      </c>
      <c r="Z110" s="173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6"/>
    </row>
    <row r="111" spans="1:55" ht="37.5">
      <c r="A111" s="93" t="s">
        <v>92</v>
      </c>
      <c r="B111" s="100" t="s">
        <v>486</v>
      </c>
      <c r="C111" s="77" t="s">
        <v>15</v>
      </c>
      <c r="D111" s="91" t="s">
        <v>701</v>
      </c>
      <c r="E111" s="10" t="e">
        <f>VLOOKUP($D111,'7-НКРЕКП'!$D$20:$Q$50,E$4,0)</f>
        <v>#N/A</v>
      </c>
      <c r="F111" s="10" t="e">
        <f>VLOOKUP($D111,'7-НКРЕКП'!$D$20:$Q$50,F$4,0)</f>
        <v>#N/A</v>
      </c>
      <c r="G111" s="10" t="e">
        <f>VLOOKUP($D111,'7-НКРЕКП'!$D$20:$Q$50,G$4,0)</f>
        <v>#N/A</v>
      </c>
      <c r="H111" s="10" t="e">
        <f>VLOOKUP($D111,'7-НКРЕКП'!$D$20:$Q$50,H$4,0)</f>
        <v>#N/A</v>
      </c>
      <c r="I111" s="10" t="e">
        <f>VLOOKUP($D111,'7-НКРЕКП'!$D$20:$Q$50,I$4,0)</f>
        <v>#N/A</v>
      </c>
      <c r="J111" s="10" t="e">
        <f>VLOOKUP($D111,'7-НКРЕКП'!$D$20:$Q$50,J$4,0)</f>
        <v>#N/A</v>
      </c>
      <c r="K111" s="10" t="e">
        <f>VLOOKUP($D111,'7-НКРЕКП'!$D$20:$Q$50,K$4,0)</f>
        <v>#N/A</v>
      </c>
      <c r="L111" s="10" t="e">
        <f>VLOOKUP($D111,'7-НКРЕКП'!$D$20:$Q$50,L$4,0)</f>
        <v>#N/A</v>
      </c>
      <c r="M111" s="10" t="e">
        <f>VLOOKUP($D111,'7-НКРЕКП'!$D$20:$Q$50,M$4,0)</f>
        <v>#N/A</v>
      </c>
      <c r="N111" s="10" t="e">
        <f>VLOOKUP($D111,'7-НКРЕКП'!$D$20:$Q$50,N$4,0)</f>
        <v>#N/A</v>
      </c>
      <c r="O111" s="10" t="e">
        <f>VLOOKUP($D111,'7-НКРЕКП'!$D$20:$Q$50,O$4,0)</f>
        <v>#N/A</v>
      </c>
      <c r="P111" s="10" t="e">
        <f>VLOOKUP($D111,'7-НКРЕКП'!$D$20:$Q$50,P$4,0)</f>
        <v>#N/A</v>
      </c>
      <c r="Q111" s="10" t="e">
        <f>VLOOKUP($D111,'7-НКРЕКП'!$D$20:$Q$50,Q$4,0)</f>
        <v>#N/A</v>
      </c>
      <c r="R111" s="10" t="e">
        <f>VLOOKUP($D111,'7-НКРЕКП'!$D$20:$Q$50,R$4,0)</f>
        <v>#N/A</v>
      </c>
      <c r="S111" s="10" t="e">
        <f>VLOOKUP($D111,'7-НКРЕКП'!$D$20:$Q$50,S$4,0)</f>
        <v>#N/A</v>
      </c>
      <c r="T111" s="10" t="e">
        <f>VLOOKUP($D111,'7-НКРЕКП'!$D$20:$Q$50,T$4,0)</f>
        <v>#N/A</v>
      </c>
      <c r="U111" s="10" t="e">
        <f>VLOOKUP($D111,'7-НКРЕКП'!$D$20:$Q$50,U$4,0)</f>
        <v>#N/A</v>
      </c>
      <c r="V111" s="10" t="e">
        <f>VLOOKUP($D111,'7-НКРЕКП'!$D$20:$Q$50,V$4,0)</f>
        <v>#N/A</v>
      </c>
      <c r="W111" s="10" t="e">
        <f>VLOOKUP($D111,'7-НКРЕКП'!$D$20:$Q$50,W$4,0)</f>
        <v>#N/A</v>
      </c>
      <c r="X111" s="10" t="e">
        <f>VLOOKUP($D111,'7-НКРЕКП'!$D$20:$Q$50,X$4,0)</f>
        <v>#N/A</v>
      </c>
      <c r="Y111" s="12" t="e">
        <f>VLOOKUP($D111,'7-НКРЕКП'!$D$20:$Q$50,Y$4,0)</f>
        <v>#N/A</v>
      </c>
      <c r="Z111" s="173"/>
      <c r="AA111" s="175"/>
      <c r="AB111" s="179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6"/>
    </row>
    <row r="112" spans="1:55" ht="27.75">
      <c r="A112" s="93" t="s">
        <v>93</v>
      </c>
      <c r="B112" s="96" t="s">
        <v>133</v>
      </c>
      <c r="C112" s="77" t="s">
        <v>15</v>
      </c>
      <c r="D112" s="91" t="s">
        <v>702</v>
      </c>
      <c r="E112" s="178" t="e">
        <f>VLOOKUP($D112,'7-НКРЕКП'!$D$20:$Q$50,E$4,0)</f>
        <v>#N/A</v>
      </c>
      <c r="F112" s="178" t="e">
        <f>VLOOKUP($D112,'7-НКРЕКП'!$D$20:$Q$50,F$4,0)</f>
        <v>#N/A</v>
      </c>
      <c r="G112" s="178" t="e">
        <f>VLOOKUP($D112,'7-НКРЕКП'!$D$20:$Q$50,G$4,0)</f>
        <v>#N/A</v>
      </c>
      <c r="H112" s="178" t="e">
        <f>VLOOKUP($D112,'7-НКРЕКП'!$D$20:$Q$50,H$4,0)</f>
        <v>#N/A</v>
      </c>
      <c r="I112" s="178" t="e">
        <f>VLOOKUP($D112,'7-НКРЕКП'!$D$20:$Q$50,I$4,0)</f>
        <v>#N/A</v>
      </c>
      <c r="J112" s="178" t="e">
        <f>VLOOKUP($D112,'7-НКРЕКП'!$D$20:$Q$50,J$4,0)</f>
        <v>#N/A</v>
      </c>
      <c r="K112" s="178" t="e">
        <f>VLOOKUP($D112,'7-НКРЕКП'!$D$20:$Q$50,K$4,0)</f>
        <v>#N/A</v>
      </c>
      <c r="L112" s="191" t="e">
        <f>VLOOKUP($D112,'7-НКРЕКП'!$D$20:$Q$50,L$4,0)</f>
        <v>#N/A</v>
      </c>
      <c r="M112" s="178" t="e">
        <f>VLOOKUP($D112,'7-НКРЕКП'!$D$20:$Q$50,M$4,0)</f>
        <v>#N/A</v>
      </c>
      <c r="N112" s="191" t="e">
        <f>VLOOKUP($D112,'7-НКРЕКП'!$D$20:$Q$50,N$4,0)</f>
        <v>#N/A</v>
      </c>
      <c r="O112" s="10" t="e">
        <f>VLOOKUP($D112,'7-НКРЕКП'!$D$20:$Q$50,O$4,0)</f>
        <v>#N/A</v>
      </c>
      <c r="P112" s="10" t="e">
        <f>VLOOKUP($D112,'7-НКРЕКП'!$D$20:$Q$50,P$4,0)</f>
        <v>#N/A</v>
      </c>
      <c r="Q112" s="10" t="e">
        <f>VLOOKUP($D112,'7-НКРЕКП'!$D$20:$Q$50,Q$4,0)</f>
        <v>#N/A</v>
      </c>
      <c r="R112" s="10" t="e">
        <f>VLOOKUP($D112,'7-НКРЕКП'!$D$20:$Q$50,R$4,0)</f>
        <v>#N/A</v>
      </c>
      <c r="S112" s="10" t="e">
        <f>VLOOKUP($D112,'7-НКРЕКП'!$D$20:$Q$50,S$4,0)</f>
        <v>#N/A</v>
      </c>
      <c r="T112" s="10" t="e">
        <f>VLOOKUP($D112,'7-НКРЕКП'!$D$20:$Q$50,T$4,0)</f>
        <v>#N/A</v>
      </c>
      <c r="U112" s="14" t="e">
        <f>VLOOKUP($D112,'7-НКРЕКП'!$D$20:$Q$50,U$4,0)</f>
        <v>#N/A</v>
      </c>
      <c r="V112" s="14" t="e">
        <f>VLOOKUP($D112,'7-НКРЕКП'!$D$20:$Q$50,V$4,0)</f>
        <v>#N/A</v>
      </c>
      <c r="W112" s="26" t="e">
        <f>VLOOKUP($D112,'7-НКРЕКП'!$D$20:$Q$50,W$4,0)</f>
        <v>#N/A</v>
      </c>
      <c r="X112" s="26" t="e">
        <f>VLOOKUP($D112,'7-НКРЕКП'!$D$20:$Q$50,X$4,0)</f>
        <v>#N/A</v>
      </c>
      <c r="Y112" s="26" t="e">
        <f>VLOOKUP($D112,'7-НКРЕКП'!$D$20:$Q$50,Y$4,0)</f>
        <v>#N/A</v>
      </c>
      <c r="Z112" s="173"/>
      <c r="AA112" s="175"/>
      <c r="AB112" s="179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6"/>
    </row>
    <row r="113" spans="1:55" ht="27.75">
      <c r="A113" s="93" t="s">
        <v>168</v>
      </c>
      <c r="B113" s="96" t="s">
        <v>135</v>
      </c>
      <c r="C113" s="77" t="s">
        <v>15</v>
      </c>
      <c r="D113" s="91" t="s">
        <v>703</v>
      </c>
      <c r="E113" s="178" t="e">
        <f>VLOOKUP($D113,'7-НКРЕКП'!$D$20:$Q$50,E$4,0)</f>
        <v>#N/A</v>
      </c>
      <c r="F113" s="191" t="e">
        <f>VLOOKUP($D113,'7-НКРЕКП'!$D$20:$Q$50,F$4,0)</f>
        <v>#N/A</v>
      </c>
      <c r="G113" s="178" t="e">
        <f>VLOOKUP($D113,'7-НКРЕКП'!$D$20:$Q$50,G$4,0)</f>
        <v>#N/A</v>
      </c>
      <c r="H113" s="191" t="e">
        <f>VLOOKUP($D113,'7-НКРЕКП'!$D$20:$Q$50,H$4,0)</f>
        <v>#N/A</v>
      </c>
      <c r="I113" s="178" t="e">
        <f>VLOOKUP($D113,'7-НКРЕКП'!$D$20:$Q$50,I$4,0)</f>
        <v>#N/A</v>
      </c>
      <c r="J113" s="178" t="e">
        <f>VLOOKUP($D113,'7-НКРЕКП'!$D$20:$Q$50,J$4,0)</f>
        <v>#N/A</v>
      </c>
      <c r="K113" s="178" t="e">
        <f>VLOOKUP($D113,'7-НКРЕКП'!$D$20:$Q$50,K$4,0)</f>
        <v>#N/A</v>
      </c>
      <c r="L113" s="191" t="e">
        <f>VLOOKUP($D113,'7-НКРЕКП'!$D$20:$Q$50,L$4,0)</f>
        <v>#N/A</v>
      </c>
      <c r="M113" s="178" t="e">
        <f>VLOOKUP($D113,'7-НКРЕКП'!$D$20:$Q$50,M$4,0)</f>
        <v>#N/A</v>
      </c>
      <c r="N113" s="191" t="e">
        <f>VLOOKUP($D113,'7-НКРЕКП'!$D$20:$Q$50,N$4,0)</f>
        <v>#N/A</v>
      </c>
      <c r="O113" s="10" t="e">
        <f>VLOOKUP($D113,'7-НКРЕКП'!$D$20:$Q$50,O$4,0)</f>
        <v>#N/A</v>
      </c>
      <c r="P113" s="10" t="e">
        <f>VLOOKUP($D113,'7-НКРЕКП'!$D$20:$Q$50,P$4,0)</f>
        <v>#N/A</v>
      </c>
      <c r="Q113" s="26" t="e">
        <f>VLOOKUP($D113,'7-НКРЕКП'!$D$20:$Q$50,Q$4,0)</f>
        <v>#N/A</v>
      </c>
      <c r="R113" s="26" t="e">
        <f>VLOOKUP($D113,'7-НКРЕКП'!$D$20:$Q$50,R$4,0)</f>
        <v>#N/A</v>
      </c>
      <c r="S113" s="10" t="e">
        <f>VLOOKUP($D113,'7-НКРЕКП'!$D$20:$Q$50,S$4,0)</f>
        <v>#N/A</v>
      </c>
      <c r="T113" s="10" t="e">
        <f>VLOOKUP($D113,'7-НКРЕКП'!$D$20:$Q$50,T$4,0)</f>
        <v>#N/A</v>
      </c>
      <c r="U113" s="14" t="e">
        <f>VLOOKUP($D113,'7-НКРЕКП'!$D$20:$Q$50,U$4,0)</f>
        <v>#N/A</v>
      </c>
      <c r="V113" s="14" t="e">
        <f>VLOOKUP($D113,'7-НКРЕКП'!$D$20:$Q$50,V$4,0)</f>
        <v>#N/A</v>
      </c>
      <c r="W113" s="26" t="e">
        <f>VLOOKUP($D113,'7-НКРЕКП'!$D$20:$Q$50,W$4,0)</f>
        <v>#N/A</v>
      </c>
      <c r="X113" s="26" t="e">
        <f>VLOOKUP($D113,'7-НКРЕКП'!$D$20:$Q$50,X$4,0)</f>
        <v>#N/A</v>
      </c>
      <c r="Y113" s="26" t="e">
        <f>VLOOKUP($D113,'7-НКРЕКП'!$D$20:$Q$50,Y$4,0)</f>
        <v>#N/A</v>
      </c>
      <c r="Z113" s="173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6"/>
    </row>
    <row r="114" spans="1:55" ht="27.75">
      <c r="A114" s="93" t="s">
        <v>169</v>
      </c>
      <c r="B114" s="96" t="s">
        <v>137</v>
      </c>
      <c r="C114" s="77" t="s">
        <v>15</v>
      </c>
      <c r="D114" s="91" t="s">
        <v>704</v>
      </c>
      <c r="E114" s="178" t="e">
        <f>VLOOKUP($D114,'7-НКРЕКП'!$D$20:$Q$50,E$4,0)</f>
        <v>#N/A</v>
      </c>
      <c r="F114" s="191" t="e">
        <f>VLOOKUP($D114,'7-НКРЕКП'!$D$20:$Q$50,F$4,0)</f>
        <v>#N/A</v>
      </c>
      <c r="G114" s="178" t="e">
        <f>VLOOKUP($D114,'7-НКРЕКП'!$D$20:$Q$50,G$4,0)</f>
        <v>#N/A</v>
      </c>
      <c r="H114" s="191" t="e">
        <f>VLOOKUP($D114,'7-НКРЕКП'!$D$20:$Q$50,H$4,0)</f>
        <v>#N/A</v>
      </c>
      <c r="I114" s="178" t="e">
        <f>VLOOKUP($D114,'7-НКРЕКП'!$D$20:$Q$50,I$4,0)</f>
        <v>#N/A</v>
      </c>
      <c r="J114" s="178" t="e">
        <f>VLOOKUP($D114,'7-НКРЕКП'!$D$20:$Q$50,J$4,0)</f>
        <v>#N/A</v>
      </c>
      <c r="K114" s="178" t="e">
        <f>VLOOKUP($D114,'7-НКРЕКП'!$D$20:$Q$50,K$4,0)</f>
        <v>#N/A</v>
      </c>
      <c r="L114" s="191" t="e">
        <f>VLOOKUP($D114,'7-НКРЕКП'!$D$20:$Q$50,L$4,0)</f>
        <v>#N/A</v>
      </c>
      <c r="M114" s="178" t="e">
        <f>VLOOKUP($D114,'7-НКРЕКП'!$D$20:$Q$50,M$4,0)</f>
        <v>#N/A</v>
      </c>
      <c r="N114" s="191" t="e">
        <f>VLOOKUP($D114,'7-НКРЕКП'!$D$20:$Q$50,N$4,0)</f>
        <v>#N/A</v>
      </c>
      <c r="O114" s="10" t="e">
        <f>VLOOKUP($D114,'7-НКРЕКП'!$D$20:$Q$50,O$4,0)</f>
        <v>#N/A</v>
      </c>
      <c r="P114" s="10" t="e">
        <f>VLOOKUP($D114,'7-НКРЕКП'!$D$20:$Q$50,P$4,0)</f>
        <v>#N/A</v>
      </c>
      <c r="Q114" s="26" t="e">
        <f>VLOOKUP($D114,'7-НКРЕКП'!$D$20:$Q$50,Q$4,0)</f>
        <v>#N/A</v>
      </c>
      <c r="R114" s="26" t="e">
        <f>VLOOKUP($D114,'7-НКРЕКП'!$D$20:$Q$50,R$4,0)</f>
        <v>#N/A</v>
      </c>
      <c r="S114" s="10" t="e">
        <f>VLOOKUP($D114,'7-НКРЕКП'!$D$20:$Q$50,S$4,0)</f>
        <v>#N/A</v>
      </c>
      <c r="T114" s="10" t="e">
        <f>VLOOKUP($D114,'7-НКРЕКП'!$D$20:$Q$50,T$4,0)</f>
        <v>#N/A</v>
      </c>
      <c r="U114" s="14" t="e">
        <f>VLOOKUP($D114,'7-НКРЕКП'!$D$20:$Q$50,U$4,0)</f>
        <v>#N/A</v>
      </c>
      <c r="V114" s="14" t="e">
        <f>VLOOKUP($D114,'7-НКРЕКП'!$D$20:$Q$50,V$4,0)</f>
        <v>#N/A</v>
      </c>
      <c r="W114" s="26" t="e">
        <f>VLOOKUP($D114,'7-НКРЕКП'!$D$20:$Q$50,W$4,0)</f>
        <v>#N/A</v>
      </c>
      <c r="X114" s="26" t="e">
        <f>VLOOKUP($D114,'7-НКРЕКП'!$D$20:$Q$50,X$4,0)</f>
        <v>#N/A</v>
      </c>
      <c r="Y114" s="26" t="e">
        <f>VLOOKUP($D114,'7-НКРЕКП'!$D$20:$Q$50,Y$4,0)</f>
        <v>#N/A</v>
      </c>
      <c r="Z114" s="173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6"/>
    </row>
    <row r="115" spans="1:55" ht="27.75">
      <c r="A115" s="93" t="s">
        <v>170</v>
      </c>
      <c r="B115" s="96" t="s">
        <v>403</v>
      </c>
      <c r="C115" s="77" t="s">
        <v>15</v>
      </c>
      <c r="D115" s="91" t="s">
        <v>705</v>
      </c>
      <c r="E115" s="178" t="e">
        <f>VLOOKUP($D115,'7-НКРЕКП'!$D$20:$Q$50,E$4,0)</f>
        <v>#N/A</v>
      </c>
      <c r="F115" s="191" t="e">
        <f>VLOOKUP($D115,'7-НКРЕКП'!$D$20:$Q$50,F$4,0)</f>
        <v>#N/A</v>
      </c>
      <c r="G115" s="178" t="e">
        <f>VLOOKUP($D115,'7-НКРЕКП'!$D$20:$Q$50,G$4,0)</f>
        <v>#N/A</v>
      </c>
      <c r="H115" s="191" t="e">
        <f>VLOOKUP($D115,'7-НКРЕКП'!$D$20:$Q$50,H$4,0)</f>
        <v>#N/A</v>
      </c>
      <c r="I115" s="178" t="e">
        <f>VLOOKUP($D115,'7-НКРЕКП'!$D$20:$Q$50,I$4,0)</f>
        <v>#N/A</v>
      </c>
      <c r="J115" s="178" t="e">
        <f>VLOOKUP($D115,'7-НКРЕКП'!$D$20:$Q$50,J$4,0)</f>
        <v>#N/A</v>
      </c>
      <c r="K115" s="178" t="e">
        <f>VLOOKUP($D115,'7-НКРЕКП'!$D$20:$Q$50,K$4,0)</f>
        <v>#N/A</v>
      </c>
      <c r="L115" s="191" t="e">
        <f>VLOOKUP($D115,'7-НКРЕКП'!$D$20:$Q$50,L$4,0)</f>
        <v>#N/A</v>
      </c>
      <c r="M115" s="178" t="e">
        <f>VLOOKUP($D115,'7-НКРЕКП'!$D$20:$Q$50,M$4,0)</f>
        <v>#N/A</v>
      </c>
      <c r="N115" s="191" t="e">
        <f>VLOOKUP($D115,'7-НКРЕКП'!$D$20:$Q$50,N$4,0)</f>
        <v>#N/A</v>
      </c>
      <c r="O115" s="10" t="e">
        <f>VLOOKUP($D115,'7-НКРЕКП'!$D$20:$Q$50,O$4,0)</f>
        <v>#N/A</v>
      </c>
      <c r="P115" s="10" t="e">
        <f>VLOOKUP($D115,'7-НКРЕКП'!$D$20:$Q$50,P$4,0)</f>
        <v>#N/A</v>
      </c>
      <c r="Q115" s="26" t="e">
        <f>VLOOKUP($D115,'7-НКРЕКП'!$D$20:$Q$50,Q$4,0)</f>
        <v>#N/A</v>
      </c>
      <c r="R115" s="26" t="e">
        <f>VLOOKUP($D115,'7-НКРЕКП'!$D$20:$Q$50,R$4,0)</f>
        <v>#N/A</v>
      </c>
      <c r="S115" s="10" t="e">
        <f>VLOOKUP($D115,'7-НКРЕКП'!$D$20:$Q$50,S$4,0)</f>
        <v>#N/A</v>
      </c>
      <c r="T115" s="10" t="e">
        <f>VLOOKUP($D115,'7-НКРЕКП'!$D$20:$Q$50,T$4,0)</f>
        <v>#N/A</v>
      </c>
      <c r="U115" s="14" t="e">
        <f>VLOOKUP($D115,'7-НКРЕКП'!$D$20:$Q$50,U$4,0)</f>
        <v>#N/A</v>
      </c>
      <c r="V115" s="14" t="e">
        <f>VLOOKUP($D115,'7-НКРЕКП'!$D$20:$Q$50,V$4,0)</f>
        <v>#N/A</v>
      </c>
      <c r="W115" s="26" t="e">
        <f>VLOOKUP($D115,'7-НКРЕКП'!$D$20:$Q$50,W$4,0)</f>
        <v>#N/A</v>
      </c>
      <c r="X115" s="26" t="e">
        <f>VLOOKUP($D115,'7-НКРЕКП'!$D$20:$Q$50,X$4,0)</f>
        <v>#N/A</v>
      </c>
      <c r="Y115" s="26" t="e">
        <f>VLOOKUP($D115,'7-НКРЕКП'!$D$20:$Q$50,Y$4,0)</f>
        <v>#N/A</v>
      </c>
      <c r="Z115" s="173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6"/>
    </row>
    <row r="116" spans="1:55" ht="27.75">
      <c r="A116" s="93" t="s">
        <v>94</v>
      </c>
      <c r="B116" s="96" t="s">
        <v>496</v>
      </c>
      <c r="C116" s="77" t="s">
        <v>15</v>
      </c>
      <c r="D116" s="91" t="s">
        <v>706</v>
      </c>
      <c r="E116" s="178" t="e">
        <f>VLOOKUP($D116,'7-НКРЕКП'!$D$20:$Q$50,E$4,0)</f>
        <v>#N/A</v>
      </c>
      <c r="F116" s="26" t="e">
        <f>VLOOKUP($D116,'7-НКРЕКП'!$D$20:$Q$50,F$4,0)</f>
        <v>#N/A</v>
      </c>
      <c r="G116" s="178" t="e">
        <f>VLOOKUP($D116,'7-НКРЕКП'!$D$20:$Q$50,G$4,0)</f>
        <v>#N/A</v>
      </c>
      <c r="H116" s="26" t="e">
        <f>VLOOKUP($D116,'7-НКРЕКП'!$D$20:$Q$50,H$4,0)</f>
        <v>#N/A</v>
      </c>
      <c r="I116" s="178" t="e">
        <f>VLOOKUP($D116,'7-НКРЕКП'!$D$20:$Q$50,I$4,0)</f>
        <v>#N/A</v>
      </c>
      <c r="J116" s="178" t="e">
        <f>VLOOKUP($D116,'7-НКРЕКП'!$D$20:$Q$50,J$4,0)</f>
        <v>#N/A</v>
      </c>
      <c r="K116" s="178" t="e">
        <f>VLOOKUP($D116,'7-НКРЕКП'!$D$20:$Q$50,K$4,0)</f>
        <v>#N/A</v>
      </c>
      <c r="L116" s="26" t="e">
        <f>VLOOKUP($D116,'7-НКРЕКП'!$D$20:$Q$50,L$4,0)</f>
        <v>#N/A</v>
      </c>
      <c r="M116" s="178" t="e">
        <f>VLOOKUP($D116,'7-НКРЕКП'!$D$20:$Q$50,M$4,0)</f>
        <v>#N/A</v>
      </c>
      <c r="N116" s="26" t="e">
        <f>VLOOKUP($D116,'7-НКРЕКП'!$D$20:$Q$50,N$4,0)</f>
        <v>#N/A</v>
      </c>
      <c r="O116" s="178" t="e">
        <f>VLOOKUP($D116,'7-НКРЕКП'!$D$20:$Q$50,O$4,0)</f>
        <v>#N/A</v>
      </c>
      <c r="P116" s="26" t="e">
        <f>VLOOKUP($D116,'7-НКРЕКП'!$D$20:$Q$50,P$4,0)</f>
        <v>#N/A</v>
      </c>
      <c r="Q116" s="10" t="e">
        <f>VLOOKUP($D116,'7-НКРЕКП'!$D$20:$Q$50,Q$4,0)</f>
        <v>#N/A</v>
      </c>
      <c r="R116" s="26" t="e">
        <f>VLOOKUP($D116,'7-НКРЕКП'!$D$20:$Q$50,R$4,0)</f>
        <v>#N/A</v>
      </c>
      <c r="S116" s="10" t="e">
        <f>VLOOKUP($D116,'7-НКРЕКП'!$D$20:$Q$50,S$4,0)</f>
        <v>#N/A</v>
      </c>
      <c r="T116" s="26" t="e">
        <f>VLOOKUP($D116,'7-НКРЕКП'!$D$20:$Q$50,T$4,0)</f>
        <v>#N/A</v>
      </c>
      <c r="U116" s="178" t="e">
        <f>VLOOKUP($D116,'7-НКРЕКП'!$D$20:$Q$50,U$4,0)</f>
        <v>#N/A</v>
      </c>
      <c r="V116" s="26" t="e">
        <f>VLOOKUP($D116,'7-НКРЕКП'!$D$20:$Q$50,V$4,0)</f>
        <v>#N/A</v>
      </c>
      <c r="W116" s="178" t="e">
        <f>VLOOKUP($D116,'7-НКРЕКП'!$D$20:$Q$50,W$4,0)</f>
        <v>#N/A</v>
      </c>
      <c r="X116" s="178" t="e">
        <f>VLOOKUP($D116,'7-НКРЕКП'!$D$20:$Q$50,X$4,0)</f>
        <v>#N/A</v>
      </c>
      <c r="Y116" s="26" t="e">
        <f>VLOOKUP($D116,'7-НКРЕКП'!$D$20:$Q$50,Y$4,0)</f>
        <v>#N/A</v>
      </c>
      <c r="Z116" s="173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6"/>
    </row>
    <row r="117" spans="1:55" ht="39">
      <c r="A117" s="97" t="s">
        <v>96</v>
      </c>
      <c r="B117" s="96" t="s">
        <v>607</v>
      </c>
      <c r="C117" s="77" t="s">
        <v>15</v>
      </c>
      <c r="D117" s="91" t="s">
        <v>707</v>
      </c>
      <c r="E117" s="14" t="e">
        <f>VLOOKUP($D117,'7-НКРЕКП'!$D$20:$Q$50,E$4,0)</f>
        <v>#N/A</v>
      </c>
      <c r="F117" s="14" t="e">
        <f>VLOOKUP($D117,'7-НКРЕКП'!$D$20:$Q$50,F$4,0)</f>
        <v>#N/A</v>
      </c>
      <c r="G117" s="26" t="e">
        <f>VLOOKUP($D117,'7-НКРЕКП'!$D$20:$Q$50,G$4,0)</f>
        <v>#N/A</v>
      </c>
      <c r="H117" s="26" t="e">
        <f>VLOOKUP($D117,'7-НКРЕКП'!$D$20:$Q$50,H$4,0)</f>
        <v>#N/A</v>
      </c>
      <c r="I117" s="14" t="e">
        <f>VLOOKUP($D117,'7-НКРЕКП'!$D$20:$Q$50,I$4,0)</f>
        <v>#N/A</v>
      </c>
      <c r="J117" s="14" t="e">
        <f>VLOOKUP($D117,'7-НКРЕКП'!$D$20:$Q$50,J$4,0)</f>
        <v>#N/A</v>
      </c>
      <c r="K117" s="14" t="e">
        <f>VLOOKUP($D117,'7-НКРЕКП'!$D$20:$Q$50,K$4,0)</f>
        <v>#N/A</v>
      </c>
      <c r="L117" s="14" t="e">
        <f>VLOOKUP($D117,'7-НКРЕКП'!$D$20:$Q$50,L$4,0)</f>
        <v>#N/A</v>
      </c>
      <c r="M117" s="14" t="e">
        <f>VLOOKUP($D117,'7-НКРЕКП'!$D$20:$Q$50,M$4,0)</f>
        <v>#N/A</v>
      </c>
      <c r="N117" s="14" t="e">
        <f>VLOOKUP($D117,'7-НКРЕКП'!$D$20:$Q$50,N$4,0)</f>
        <v>#N/A</v>
      </c>
      <c r="O117" s="14" t="e">
        <f>VLOOKUP($D117,'7-НКРЕКП'!$D$20:$Q$50,O$4,0)</f>
        <v>#N/A</v>
      </c>
      <c r="P117" s="14" t="e">
        <f>VLOOKUP($D117,'7-НКРЕКП'!$D$20:$Q$50,P$4,0)</f>
        <v>#N/A</v>
      </c>
      <c r="Q117" s="14" t="e">
        <f>VLOOKUP($D117,'7-НКРЕКП'!$D$20:$Q$50,Q$4,0)</f>
        <v>#N/A</v>
      </c>
      <c r="R117" s="14" t="e">
        <f>VLOOKUP($D117,'7-НКРЕКП'!$D$20:$Q$50,R$4,0)</f>
        <v>#N/A</v>
      </c>
      <c r="S117" s="14" t="e">
        <f>VLOOKUP($D117,'7-НКРЕКП'!$D$20:$Q$50,S$4,0)</f>
        <v>#N/A</v>
      </c>
      <c r="T117" s="14" t="e">
        <f>VLOOKUP($D117,'7-НКРЕКП'!$D$20:$Q$50,T$4,0)</f>
        <v>#N/A</v>
      </c>
      <c r="U117" s="14" t="e">
        <f>VLOOKUP($D117,'7-НКРЕКП'!$D$20:$Q$50,U$4,0)</f>
        <v>#N/A</v>
      </c>
      <c r="V117" s="14" t="e">
        <f>VLOOKUP($D117,'7-НКРЕКП'!$D$20:$Q$50,V$4,0)</f>
        <v>#N/A</v>
      </c>
      <c r="W117" s="178" t="e">
        <f>VLOOKUP($D117,'7-НКРЕКП'!$D$20:$Q$50,W$4,0)</f>
        <v>#N/A</v>
      </c>
      <c r="X117" s="178" t="e">
        <f>VLOOKUP($D117,'7-НКРЕКП'!$D$20:$Q$50,X$4,0)</f>
        <v>#N/A</v>
      </c>
      <c r="Y117" s="180" t="e">
        <f>VLOOKUP($D117,'7-НКРЕКП'!$D$20:$Q$50,Y$4,0)</f>
        <v>#N/A</v>
      </c>
      <c r="Z117" s="181"/>
      <c r="AA117" s="174"/>
      <c r="AB117" s="174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6"/>
    </row>
    <row r="118" spans="1:55" ht="27.75">
      <c r="A118" s="93" t="s">
        <v>172</v>
      </c>
      <c r="B118" s="96" t="s">
        <v>133</v>
      </c>
      <c r="C118" s="77" t="s">
        <v>15</v>
      </c>
      <c r="D118" s="91" t="s">
        <v>708</v>
      </c>
      <c r="E118" s="178" t="e">
        <f>VLOOKUP($D118,'7-НКРЕКП'!$D$20:$Q$50,E$4,0)</f>
        <v>#N/A</v>
      </c>
      <c r="F118" s="178" t="e">
        <f>VLOOKUP($D118,'7-НКРЕКП'!$D$20:$Q$50,F$4,0)</f>
        <v>#N/A</v>
      </c>
      <c r="G118" s="26" t="e">
        <f>VLOOKUP($D118,'7-НКРЕКП'!$D$20:$Q$50,G$4,0)</f>
        <v>#N/A</v>
      </c>
      <c r="H118" s="26" t="e">
        <f>VLOOKUP($D118,'7-НКРЕКП'!$D$20:$Q$50,H$4,0)</f>
        <v>#N/A</v>
      </c>
      <c r="I118" s="178" t="e">
        <f>VLOOKUP($D118,'7-НКРЕКП'!$D$20:$Q$50,I$4,0)</f>
        <v>#N/A</v>
      </c>
      <c r="J118" s="178" t="e">
        <f>VLOOKUP($D118,'7-НКРЕКП'!$D$20:$Q$50,J$4,0)</f>
        <v>#N/A</v>
      </c>
      <c r="K118" s="178" t="e">
        <f>VLOOKUP($D118,'7-НКРЕКП'!$D$20:$Q$50,K$4,0)</f>
        <v>#N/A</v>
      </c>
      <c r="L118" s="178" t="e">
        <f>VLOOKUP($D118,'7-НКРЕКП'!$D$20:$Q$50,L$4,0)</f>
        <v>#N/A</v>
      </c>
      <c r="M118" s="178" t="e">
        <f>VLOOKUP($D118,'7-НКРЕКП'!$D$20:$Q$50,M$4,0)</f>
        <v>#N/A</v>
      </c>
      <c r="N118" s="178" t="e">
        <f>VLOOKUP($D118,'7-НКРЕКП'!$D$20:$Q$50,N$4,0)</f>
        <v>#N/A</v>
      </c>
      <c r="O118" s="10" t="e">
        <f>VLOOKUP($D118,'7-НКРЕКП'!$D$20:$Q$50,O$4,0)</f>
        <v>#N/A</v>
      </c>
      <c r="P118" s="10" t="e">
        <f>VLOOKUP($D118,'7-НКРЕКП'!$D$20:$Q$50,P$4,0)</f>
        <v>#N/A</v>
      </c>
      <c r="Q118" s="10" t="e">
        <f>VLOOKUP($D118,'7-НКРЕКП'!$D$20:$Q$50,Q$4,0)</f>
        <v>#N/A</v>
      </c>
      <c r="R118" s="10" t="e">
        <f>VLOOKUP($D118,'7-НКРЕКП'!$D$20:$Q$50,R$4,0)</f>
        <v>#N/A</v>
      </c>
      <c r="S118" s="10" t="e">
        <f>VLOOKUP($D118,'7-НКРЕКП'!$D$20:$Q$50,S$4,0)</f>
        <v>#N/A</v>
      </c>
      <c r="T118" s="10" t="e">
        <f>VLOOKUP($D118,'7-НКРЕКП'!$D$20:$Q$50,T$4,0)</f>
        <v>#N/A</v>
      </c>
      <c r="U118" s="14" t="e">
        <f>VLOOKUP($D118,'7-НКРЕКП'!$D$20:$Q$50,U$4,0)</f>
        <v>#N/A</v>
      </c>
      <c r="V118" s="14" t="e">
        <f>VLOOKUP($D118,'7-НКРЕКП'!$D$20:$Q$50,V$4,0)</f>
        <v>#N/A</v>
      </c>
      <c r="W118" s="26" t="e">
        <f>VLOOKUP($D118,'7-НКРЕКП'!$D$20:$Q$50,W$4,0)</f>
        <v>#N/A</v>
      </c>
      <c r="X118" s="26" t="e">
        <f>VLOOKUP($D118,'7-НКРЕКП'!$D$20:$Q$50,X$4,0)</f>
        <v>#N/A</v>
      </c>
      <c r="Y118" s="26" t="e">
        <f>VLOOKUP($D118,'7-НКРЕКП'!$D$20:$Q$50,Y$4,0)</f>
        <v>#N/A</v>
      </c>
      <c r="Z118" s="181"/>
      <c r="AA118" s="174"/>
      <c r="AB118" s="174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6"/>
    </row>
    <row r="119" spans="1:55" ht="27.75">
      <c r="A119" s="93" t="s">
        <v>497</v>
      </c>
      <c r="B119" s="96" t="s">
        <v>167</v>
      </c>
      <c r="C119" s="77" t="s">
        <v>15</v>
      </c>
      <c r="D119" s="91" t="s">
        <v>709</v>
      </c>
      <c r="E119" s="26" t="e">
        <f>VLOOKUP($D119,'7-НКРЕКП'!$D$20:$Q$50,E$4,0)</f>
        <v>#N/A</v>
      </c>
      <c r="F119" s="26" t="e">
        <f>VLOOKUP($D119,'7-НКРЕКП'!$D$20:$Q$50,F$4,0)</f>
        <v>#N/A</v>
      </c>
      <c r="G119" s="26" t="e">
        <f>VLOOKUP($D119,'7-НКРЕКП'!$D$20:$Q$50,G$4,0)</f>
        <v>#N/A</v>
      </c>
      <c r="H119" s="26" t="e">
        <f>VLOOKUP($D119,'7-НКРЕКП'!$D$20:$Q$50,H$4,0)</f>
        <v>#N/A</v>
      </c>
      <c r="I119" s="178" t="e">
        <f>VLOOKUP($D119,'7-НКРЕКП'!$D$20:$Q$50,I$4,0)</f>
        <v>#N/A</v>
      </c>
      <c r="J119" s="178" t="e">
        <f>VLOOKUP($D119,'7-НКРЕКП'!$D$20:$Q$50,J$4,0)</f>
        <v>#N/A</v>
      </c>
      <c r="K119" s="178" t="e">
        <f>VLOOKUP($D119,'7-НКРЕКП'!$D$20:$Q$50,K$4,0)</f>
        <v>#N/A</v>
      </c>
      <c r="L119" s="178" t="e">
        <f>VLOOKUP($D119,'7-НКРЕКП'!$D$20:$Q$50,L$4,0)</f>
        <v>#N/A</v>
      </c>
      <c r="M119" s="178" t="e">
        <f>VLOOKUP($D119,'7-НКРЕКП'!$D$20:$Q$50,M$4,0)</f>
        <v>#N/A</v>
      </c>
      <c r="N119" s="178" t="e">
        <f>VLOOKUP($D119,'7-НКРЕКП'!$D$20:$Q$50,N$4,0)</f>
        <v>#N/A</v>
      </c>
      <c r="O119" s="10" t="e">
        <f>VLOOKUP($D119,'7-НКРЕКП'!$D$20:$Q$50,O$4,0)</f>
        <v>#N/A</v>
      </c>
      <c r="P119" s="10" t="e">
        <f>VLOOKUP($D119,'7-НКРЕКП'!$D$20:$Q$50,P$4,0)</f>
        <v>#N/A</v>
      </c>
      <c r="Q119" s="178" t="e">
        <f>VLOOKUP($D119,'7-НКРЕКП'!$D$20:$Q$50,Q$4,0)</f>
        <v>#N/A</v>
      </c>
      <c r="R119" s="178" t="e">
        <f>VLOOKUP($D119,'7-НКРЕКП'!$D$20:$Q$50,R$4,0)</f>
        <v>#N/A</v>
      </c>
      <c r="S119" s="178" t="e">
        <f>VLOOKUP($D119,'7-НКРЕКП'!$D$20:$Q$50,S$4,0)</f>
        <v>#N/A</v>
      </c>
      <c r="T119" s="178" t="e">
        <f>VLOOKUP($D119,'7-НКРЕКП'!$D$20:$Q$50,T$4,0)</f>
        <v>#N/A</v>
      </c>
      <c r="U119" s="14" t="e">
        <f>VLOOKUP($D119,'7-НКРЕКП'!$D$20:$Q$50,U$4,0)</f>
        <v>#N/A</v>
      </c>
      <c r="V119" s="14" t="e">
        <f>VLOOKUP($D119,'7-НКРЕКП'!$D$20:$Q$50,V$4,0)</f>
        <v>#N/A</v>
      </c>
      <c r="W119" s="26" t="e">
        <f>VLOOKUP($D119,'7-НКРЕКП'!$D$20:$Q$50,W$4,0)</f>
        <v>#N/A</v>
      </c>
      <c r="X119" s="26" t="e">
        <f>VLOOKUP($D119,'7-НКРЕКП'!$D$20:$Q$50,X$4,0)</f>
        <v>#N/A</v>
      </c>
      <c r="Y119" s="26" t="e">
        <f>VLOOKUP($D119,'7-НКРЕКП'!$D$20:$Q$50,Y$4,0)</f>
        <v>#N/A</v>
      </c>
      <c r="Z119" s="181"/>
      <c r="AA119" s="175"/>
      <c r="AB119" s="174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6"/>
    </row>
    <row r="120" spans="1:55" ht="27.75">
      <c r="A120" s="93" t="s">
        <v>368</v>
      </c>
      <c r="B120" s="96" t="s">
        <v>135</v>
      </c>
      <c r="C120" s="77" t="s">
        <v>15</v>
      </c>
      <c r="D120" s="91" t="s">
        <v>710</v>
      </c>
      <c r="E120" s="178" t="e">
        <f>VLOOKUP($D120,'7-НКРЕКП'!$D$20:$Q$50,E$4,0)</f>
        <v>#N/A</v>
      </c>
      <c r="F120" s="178" t="e">
        <f>VLOOKUP($D120,'7-НКРЕКП'!$D$20:$Q$50,F$4,0)</f>
        <v>#N/A</v>
      </c>
      <c r="G120" s="26" t="e">
        <f>VLOOKUP($D120,'7-НКРЕКП'!$D$20:$Q$50,G$4,0)</f>
        <v>#N/A</v>
      </c>
      <c r="H120" s="26" t="e">
        <f>VLOOKUP($D120,'7-НКРЕКП'!$D$20:$Q$50,H$4,0)</f>
        <v>#N/A</v>
      </c>
      <c r="I120" s="178" t="e">
        <f>VLOOKUP($D120,'7-НКРЕКП'!$D$20:$Q$50,I$4,0)</f>
        <v>#N/A</v>
      </c>
      <c r="J120" s="178" t="e">
        <f>VLOOKUP($D120,'7-НКРЕКП'!$D$20:$Q$50,J$4,0)</f>
        <v>#N/A</v>
      </c>
      <c r="K120" s="178" t="e">
        <f>VLOOKUP($D120,'7-НКРЕКП'!$D$20:$Q$50,K$4,0)</f>
        <v>#N/A</v>
      </c>
      <c r="L120" s="178" t="e">
        <f>VLOOKUP($D120,'7-НКРЕКП'!$D$20:$Q$50,L$4,0)</f>
        <v>#N/A</v>
      </c>
      <c r="M120" s="178" t="e">
        <f>VLOOKUP($D120,'7-НКРЕКП'!$D$20:$Q$50,M$4,0)</f>
        <v>#N/A</v>
      </c>
      <c r="N120" s="178" t="e">
        <f>VLOOKUP($D120,'7-НКРЕКП'!$D$20:$Q$50,N$4,0)</f>
        <v>#N/A</v>
      </c>
      <c r="O120" s="10" t="e">
        <f>VLOOKUP($D120,'7-НКРЕКП'!$D$20:$Q$50,O$4,0)</f>
        <v>#N/A</v>
      </c>
      <c r="P120" s="10" t="e">
        <f>VLOOKUP($D120,'7-НКРЕКП'!$D$20:$Q$50,P$4,0)</f>
        <v>#N/A</v>
      </c>
      <c r="Q120" s="26" t="e">
        <f>VLOOKUP($D120,'7-НКРЕКП'!$D$20:$Q$50,Q$4,0)</f>
        <v>#N/A</v>
      </c>
      <c r="R120" s="26" t="e">
        <f>VLOOKUP($D120,'7-НКРЕКП'!$D$20:$Q$50,R$4,0)</f>
        <v>#N/A</v>
      </c>
      <c r="S120" s="10" t="e">
        <f>VLOOKUP($D120,'7-НКРЕКП'!$D$20:$Q$50,S$4,0)</f>
        <v>#N/A</v>
      </c>
      <c r="T120" s="10" t="e">
        <f>VLOOKUP($D120,'7-НКРЕКП'!$D$20:$Q$50,T$4,0)</f>
        <v>#N/A</v>
      </c>
      <c r="U120" s="14" t="e">
        <f>VLOOKUP($D120,'7-НКРЕКП'!$D$20:$Q$50,U$4,0)</f>
        <v>#N/A</v>
      </c>
      <c r="V120" s="14" t="e">
        <f>VLOOKUP($D120,'7-НКРЕКП'!$D$20:$Q$50,V$4,0)</f>
        <v>#N/A</v>
      </c>
      <c r="W120" s="26" t="e">
        <f>VLOOKUP($D120,'7-НКРЕКП'!$D$20:$Q$50,W$4,0)</f>
        <v>#N/A</v>
      </c>
      <c r="X120" s="26" t="e">
        <f>VLOOKUP($D120,'7-НКРЕКП'!$D$20:$Q$50,X$4,0)</f>
        <v>#N/A</v>
      </c>
      <c r="Y120" s="26" t="e">
        <f>VLOOKUP($D120,'7-НКРЕКП'!$D$20:$Q$50,Y$4,0)</f>
        <v>#N/A</v>
      </c>
      <c r="Z120" s="181"/>
      <c r="AA120" s="175"/>
      <c r="AB120" s="174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6"/>
    </row>
    <row r="121" spans="1:55" ht="27.75">
      <c r="A121" s="93" t="s">
        <v>369</v>
      </c>
      <c r="B121" s="96" t="s">
        <v>137</v>
      </c>
      <c r="C121" s="77" t="s">
        <v>15</v>
      </c>
      <c r="D121" s="91" t="s">
        <v>711</v>
      </c>
      <c r="E121" s="178" t="e">
        <f>VLOOKUP($D121,'7-НКРЕКП'!$D$20:$Q$50,E$4,0)</f>
        <v>#N/A</v>
      </c>
      <c r="F121" s="178" t="e">
        <f>VLOOKUP($D121,'7-НКРЕКП'!$D$20:$Q$50,F$4,0)</f>
        <v>#N/A</v>
      </c>
      <c r="G121" s="26" t="e">
        <f>VLOOKUP($D121,'7-НКРЕКП'!$D$20:$Q$50,G$4,0)</f>
        <v>#N/A</v>
      </c>
      <c r="H121" s="26" t="e">
        <f>VLOOKUP($D121,'7-НКРЕКП'!$D$20:$Q$50,H$4,0)</f>
        <v>#N/A</v>
      </c>
      <c r="I121" s="178" t="e">
        <f>VLOOKUP($D121,'7-НКРЕКП'!$D$20:$Q$50,I$4,0)</f>
        <v>#N/A</v>
      </c>
      <c r="J121" s="178" t="e">
        <f>VLOOKUP($D121,'7-НКРЕКП'!$D$20:$Q$50,J$4,0)</f>
        <v>#N/A</v>
      </c>
      <c r="K121" s="178" t="e">
        <f>VLOOKUP($D121,'7-НКРЕКП'!$D$20:$Q$50,K$4,0)</f>
        <v>#N/A</v>
      </c>
      <c r="L121" s="178" t="e">
        <f>VLOOKUP($D121,'7-НКРЕКП'!$D$20:$Q$50,L$4,0)</f>
        <v>#N/A</v>
      </c>
      <c r="M121" s="178" t="e">
        <f>VLOOKUP($D121,'7-НКРЕКП'!$D$20:$Q$50,M$4,0)</f>
        <v>#N/A</v>
      </c>
      <c r="N121" s="178" t="e">
        <f>VLOOKUP($D121,'7-НКРЕКП'!$D$20:$Q$50,N$4,0)</f>
        <v>#N/A</v>
      </c>
      <c r="O121" s="10" t="e">
        <f>VLOOKUP($D121,'7-НКРЕКП'!$D$20:$Q$50,O$4,0)</f>
        <v>#N/A</v>
      </c>
      <c r="P121" s="10" t="e">
        <f>VLOOKUP($D121,'7-НКРЕКП'!$D$20:$Q$50,P$4,0)</f>
        <v>#N/A</v>
      </c>
      <c r="Q121" s="26" t="e">
        <f>VLOOKUP($D121,'7-НКРЕКП'!$D$20:$Q$50,Q$4,0)</f>
        <v>#N/A</v>
      </c>
      <c r="R121" s="26" t="e">
        <f>VLOOKUP($D121,'7-НКРЕКП'!$D$20:$Q$50,R$4,0)</f>
        <v>#N/A</v>
      </c>
      <c r="S121" s="10" t="e">
        <f>VLOOKUP($D121,'7-НКРЕКП'!$D$20:$Q$50,S$4,0)</f>
        <v>#N/A</v>
      </c>
      <c r="T121" s="10" t="e">
        <f>VLOOKUP($D121,'7-НКРЕКП'!$D$20:$Q$50,T$4,0)</f>
        <v>#N/A</v>
      </c>
      <c r="U121" s="14" t="e">
        <f>VLOOKUP($D121,'7-НКРЕКП'!$D$20:$Q$50,U$4,0)</f>
        <v>#N/A</v>
      </c>
      <c r="V121" s="14" t="e">
        <f>VLOOKUP($D121,'7-НКРЕКП'!$D$20:$Q$50,V$4,0)</f>
        <v>#N/A</v>
      </c>
      <c r="W121" s="26" t="e">
        <f>VLOOKUP($D121,'7-НКРЕКП'!$D$20:$Q$50,W$4,0)</f>
        <v>#N/A</v>
      </c>
      <c r="X121" s="26" t="e">
        <f>VLOOKUP($D121,'7-НКРЕКП'!$D$20:$Q$50,X$4,0)</f>
        <v>#N/A</v>
      </c>
      <c r="Y121" s="26" t="e">
        <f>VLOOKUP($D121,'7-НКРЕКП'!$D$20:$Q$50,Y$4,0)</f>
        <v>#N/A</v>
      </c>
      <c r="Z121" s="181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6"/>
    </row>
    <row r="122" spans="1:55" ht="27.75">
      <c r="A122" s="93" t="s">
        <v>498</v>
      </c>
      <c r="B122" s="96" t="s">
        <v>166</v>
      </c>
      <c r="C122" s="77" t="s">
        <v>15</v>
      </c>
      <c r="D122" s="91" t="s">
        <v>712</v>
      </c>
      <c r="E122" s="178" t="e">
        <f>VLOOKUP($D122,'7-НКРЕКП'!$D$20:$Q$50,E$4,0)</f>
        <v>#N/A</v>
      </c>
      <c r="F122" s="178" t="e">
        <f>VLOOKUP($D122,'7-НКРЕКП'!$D$20:$Q$50,F$4,0)</f>
        <v>#N/A</v>
      </c>
      <c r="G122" s="26" t="e">
        <f>VLOOKUP($D122,'7-НКРЕКП'!$D$20:$Q$50,G$4,0)</f>
        <v>#N/A</v>
      </c>
      <c r="H122" s="26" t="e">
        <f>VLOOKUP($D122,'7-НКРЕКП'!$D$20:$Q$50,H$4,0)</f>
        <v>#N/A</v>
      </c>
      <c r="I122" s="178" t="e">
        <f>VLOOKUP($D122,'7-НКРЕКП'!$D$20:$Q$50,I$4,0)</f>
        <v>#N/A</v>
      </c>
      <c r="J122" s="178" t="e">
        <f>VLOOKUP($D122,'7-НКРЕКП'!$D$20:$Q$50,J$4,0)</f>
        <v>#N/A</v>
      </c>
      <c r="K122" s="178" t="e">
        <f>VLOOKUP($D122,'7-НКРЕКП'!$D$20:$Q$50,K$4,0)</f>
        <v>#N/A</v>
      </c>
      <c r="L122" s="178" t="e">
        <f>VLOOKUP($D122,'7-НКРЕКП'!$D$20:$Q$50,L$4,0)</f>
        <v>#N/A</v>
      </c>
      <c r="M122" s="178" t="e">
        <f>VLOOKUP($D122,'7-НКРЕКП'!$D$20:$Q$50,M$4,0)</f>
        <v>#N/A</v>
      </c>
      <c r="N122" s="178" t="e">
        <f>VLOOKUP($D122,'7-НКРЕКП'!$D$20:$Q$50,N$4,0)</f>
        <v>#N/A</v>
      </c>
      <c r="O122" s="10" t="e">
        <f>VLOOKUP($D122,'7-НКРЕКП'!$D$20:$Q$50,O$4,0)</f>
        <v>#N/A</v>
      </c>
      <c r="P122" s="10" t="e">
        <f>VLOOKUP($D122,'7-НКРЕКП'!$D$20:$Q$50,P$4,0)</f>
        <v>#N/A</v>
      </c>
      <c r="Q122" s="26" t="e">
        <f>VLOOKUP($D122,'7-НКРЕКП'!$D$20:$Q$50,Q$4,0)</f>
        <v>#N/A</v>
      </c>
      <c r="R122" s="26" t="e">
        <f>VLOOKUP($D122,'7-НКРЕКП'!$D$20:$Q$50,R$4,0)</f>
        <v>#N/A</v>
      </c>
      <c r="S122" s="178" t="e">
        <f>VLOOKUP($D122,'7-НКРЕКП'!$D$20:$Q$50,S$4,0)</f>
        <v>#N/A</v>
      </c>
      <c r="T122" s="178" t="e">
        <f>VLOOKUP($D122,'7-НКРЕКП'!$D$20:$Q$50,T$4,0)</f>
        <v>#N/A</v>
      </c>
      <c r="U122" s="14" t="e">
        <f>VLOOKUP($D122,'7-НКРЕКП'!$D$20:$Q$50,U$4,0)</f>
        <v>#N/A</v>
      </c>
      <c r="V122" s="14" t="e">
        <f>VLOOKUP($D122,'7-НКРЕКП'!$D$20:$Q$50,V$4,0)</f>
        <v>#N/A</v>
      </c>
      <c r="W122" s="26" t="e">
        <f>VLOOKUP($D122,'7-НКРЕКП'!$D$20:$Q$50,W$4,0)</f>
        <v>#N/A</v>
      </c>
      <c r="X122" s="26" t="e">
        <f>VLOOKUP($D122,'7-НКРЕКП'!$D$20:$Q$50,X$4,0)</f>
        <v>#N/A</v>
      </c>
      <c r="Y122" s="26" t="e">
        <f>VLOOKUP($D122,'7-НКРЕКП'!$D$20:$Q$50,Y$4,0)</f>
        <v>#N/A</v>
      </c>
      <c r="Z122" s="182"/>
      <c r="AA122" s="183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6"/>
    </row>
    <row r="123" spans="1:55" ht="27.75">
      <c r="A123" s="93" t="s">
        <v>370</v>
      </c>
      <c r="B123" s="96" t="s">
        <v>403</v>
      </c>
      <c r="C123" s="77" t="s">
        <v>15</v>
      </c>
      <c r="D123" s="91" t="s">
        <v>713</v>
      </c>
      <c r="E123" s="178" t="e">
        <f>VLOOKUP($D123,'7-НКРЕКП'!$D$20:$Q$50,E$4,0)</f>
        <v>#N/A</v>
      </c>
      <c r="F123" s="178" t="e">
        <f>VLOOKUP($D123,'7-НКРЕКП'!$D$20:$Q$50,F$4,0)</f>
        <v>#N/A</v>
      </c>
      <c r="G123" s="26" t="e">
        <f>VLOOKUP($D123,'7-НКРЕКП'!$D$20:$Q$50,G$4,0)</f>
        <v>#N/A</v>
      </c>
      <c r="H123" s="26" t="e">
        <f>VLOOKUP($D123,'7-НКРЕКП'!$D$20:$Q$50,H$4,0)</f>
        <v>#N/A</v>
      </c>
      <c r="I123" s="178" t="e">
        <f>VLOOKUP($D123,'7-НКРЕКП'!$D$20:$Q$50,I$4,0)</f>
        <v>#N/A</v>
      </c>
      <c r="J123" s="178" t="e">
        <f>VLOOKUP($D123,'7-НКРЕКП'!$D$20:$Q$50,J$4,0)</f>
        <v>#N/A</v>
      </c>
      <c r="K123" s="178" t="e">
        <f>VLOOKUP($D123,'7-НКРЕКП'!$D$20:$Q$50,K$4,0)</f>
        <v>#N/A</v>
      </c>
      <c r="L123" s="178" t="e">
        <f>VLOOKUP($D123,'7-НКРЕКП'!$D$20:$Q$50,L$4,0)</f>
        <v>#N/A</v>
      </c>
      <c r="M123" s="178" t="e">
        <f>VLOOKUP($D123,'7-НКРЕКП'!$D$20:$Q$50,M$4,0)</f>
        <v>#N/A</v>
      </c>
      <c r="N123" s="178" t="e">
        <f>VLOOKUP($D123,'7-НКРЕКП'!$D$20:$Q$50,N$4,0)</f>
        <v>#N/A</v>
      </c>
      <c r="O123" s="10" t="e">
        <f>VLOOKUP($D123,'7-НКРЕКП'!$D$20:$Q$50,O$4,0)</f>
        <v>#N/A</v>
      </c>
      <c r="P123" s="10" t="e">
        <f>VLOOKUP($D123,'7-НКРЕКП'!$D$20:$Q$50,P$4,0)</f>
        <v>#N/A</v>
      </c>
      <c r="Q123" s="26" t="e">
        <f>VLOOKUP($D123,'7-НКРЕКП'!$D$20:$Q$50,Q$4,0)</f>
        <v>#N/A</v>
      </c>
      <c r="R123" s="26" t="e">
        <f>VLOOKUP($D123,'7-НКРЕКП'!$D$20:$Q$50,R$4,0)</f>
        <v>#N/A</v>
      </c>
      <c r="S123" s="10" t="e">
        <f>VLOOKUP($D123,'7-НКРЕКП'!$D$20:$Q$50,S$4,0)</f>
        <v>#N/A</v>
      </c>
      <c r="T123" s="10" t="e">
        <f>VLOOKUP($D123,'7-НКРЕКП'!$D$20:$Q$50,T$4,0)</f>
        <v>#N/A</v>
      </c>
      <c r="U123" s="14" t="e">
        <f>VLOOKUP($D123,'7-НКРЕКП'!$D$20:$Q$50,U$4,0)</f>
        <v>#N/A</v>
      </c>
      <c r="V123" s="14" t="e">
        <f>VLOOKUP($D123,'7-НКРЕКП'!$D$20:$Q$50,V$4,0)</f>
        <v>#N/A</v>
      </c>
      <c r="W123" s="26" t="e">
        <f>VLOOKUP($D123,'7-НКРЕКП'!$D$20:$Q$50,W$4,0)</f>
        <v>#N/A</v>
      </c>
      <c r="X123" s="26" t="e">
        <f>VLOOKUP($D123,'7-НКРЕКП'!$D$20:$Q$50,X$4,0)</f>
        <v>#N/A</v>
      </c>
      <c r="Y123" s="26" t="e">
        <f>VLOOKUP($D123,'7-НКРЕКП'!$D$20:$Q$50,Y$4,0)</f>
        <v>#N/A</v>
      </c>
      <c r="Z123" s="173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6"/>
    </row>
    <row r="124" spans="1:55" ht="56.25">
      <c r="A124" s="97" t="s">
        <v>97</v>
      </c>
      <c r="B124" s="100" t="s">
        <v>608</v>
      </c>
      <c r="C124" s="77" t="s">
        <v>15</v>
      </c>
      <c r="D124" s="91" t="s">
        <v>714</v>
      </c>
      <c r="E124" s="26" t="e">
        <f>VLOOKUP($D124,'7-НКРЕКП'!$D$20:$Q$50,E$4,0)</f>
        <v>#N/A</v>
      </c>
      <c r="F124" s="26" t="e">
        <f>VLOOKUP($D124,'7-НКРЕКП'!$D$20:$Q$50,F$4,0)</f>
        <v>#N/A</v>
      </c>
      <c r="G124" s="26" t="e">
        <f>VLOOKUP($D124,'7-НКРЕКП'!$D$20:$Q$50,G$4,0)</f>
        <v>#N/A</v>
      </c>
      <c r="H124" s="26" t="e">
        <f>VLOOKUP($D124,'7-НКРЕКП'!$D$20:$Q$50,H$4,0)</f>
        <v>#N/A</v>
      </c>
      <c r="I124" s="26" t="e">
        <f>VLOOKUP($D124,'7-НКРЕКП'!$D$20:$Q$50,I$4,0)</f>
        <v>#N/A</v>
      </c>
      <c r="J124" s="26" t="e">
        <f>VLOOKUP($D124,'7-НКРЕКП'!$D$20:$Q$50,J$4,0)</f>
        <v>#N/A</v>
      </c>
      <c r="K124" s="14" t="e">
        <f>VLOOKUP($D124,'7-НКРЕКП'!$D$20:$Q$50,K$4,0)</f>
        <v>#N/A</v>
      </c>
      <c r="L124" s="14" t="e">
        <f>VLOOKUP($D124,'7-НКРЕКП'!$D$20:$Q$50,L$4,0)</f>
        <v>#N/A</v>
      </c>
      <c r="M124" s="26" t="e">
        <f>VLOOKUP($D124,'7-НКРЕКП'!$D$20:$Q$50,M$4,0)</f>
        <v>#N/A</v>
      </c>
      <c r="N124" s="26" t="e">
        <f>VLOOKUP($D124,'7-НКРЕКП'!$D$20:$Q$50,N$4,0)</f>
        <v>#N/A</v>
      </c>
      <c r="O124" s="14" t="e">
        <f>VLOOKUP($D124,'7-НКРЕКП'!$D$20:$Q$50,O$4,0)</f>
        <v>#N/A</v>
      </c>
      <c r="P124" s="14" t="e">
        <f>VLOOKUP($D124,'7-НКРЕКП'!$D$20:$Q$50,P$4,0)</f>
        <v>#N/A</v>
      </c>
      <c r="Q124" s="26" t="e">
        <f>VLOOKUP($D124,'7-НКРЕКП'!$D$20:$Q$50,Q$4,0)</f>
        <v>#N/A</v>
      </c>
      <c r="R124" s="26" t="e">
        <f>VLOOKUP($D124,'7-НКРЕКП'!$D$20:$Q$50,R$4,0)</f>
        <v>#N/A</v>
      </c>
      <c r="S124" s="26" t="e">
        <f>VLOOKUP($D124,'7-НКРЕКП'!$D$20:$Q$50,S$4,0)</f>
        <v>#N/A</v>
      </c>
      <c r="T124" s="26" t="e">
        <f>VLOOKUP($D124,'7-НКРЕКП'!$D$20:$Q$50,T$4,0)</f>
        <v>#N/A</v>
      </c>
      <c r="U124" s="26" t="e">
        <f>VLOOKUP($D124,'7-НКРЕКП'!$D$20:$Q$50,U$4,0)</f>
        <v>#N/A</v>
      </c>
      <c r="V124" s="26" t="e">
        <f>VLOOKUP($D124,'7-НКРЕКП'!$D$20:$Q$50,V$4,0)</f>
        <v>#N/A</v>
      </c>
      <c r="W124" s="26" t="e">
        <f>VLOOKUP($D124,'7-НКРЕКП'!$D$20:$Q$50,W$4,0)</f>
        <v>#N/A</v>
      </c>
      <c r="X124" s="26" t="e">
        <f>VLOOKUP($D124,'7-НКРЕКП'!$D$20:$Q$50,X$4,0)</f>
        <v>#N/A</v>
      </c>
      <c r="Y124" s="15" t="e">
        <f>VLOOKUP($D124,'7-НКРЕКП'!$D$20:$Q$50,Y$4,0)</f>
        <v>#N/A</v>
      </c>
      <c r="Z124" s="173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6"/>
    </row>
    <row r="125" spans="1:55" ht="27.75">
      <c r="A125" s="97" t="s">
        <v>371</v>
      </c>
      <c r="B125" s="96" t="s">
        <v>133</v>
      </c>
      <c r="C125" s="77" t="s">
        <v>15</v>
      </c>
      <c r="D125" s="91" t="s">
        <v>715</v>
      </c>
      <c r="E125" s="26" t="e">
        <f>VLOOKUP($D125,'7-НКРЕКП'!$D$20:$Q$50,E$4,0)</f>
        <v>#N/A</v>
      </c>
      <c r="F125" s="26" t="e">
        <f>VLOOKUP($D125,'7-НКРЕКП'!$D$20:$Q$50,F$4,0)</f>
        <v>#N/A</v>
      </c>
      <c r="G125" s="26" t="e">
        <f>VLOOKUP($D125,'7-НКРЕКП'!$D$20:$Q$50,G$4,0)</f>
        <v>#N/A</v>
      </c>
      <c r="H125" s="26" t="e">
        <f>VLOOKUP($D125,'7-НКРЕКП'!$D$20:$Q$50,H$4,0)</f>
        <v>#N/A</v>
      </c>
      <c r="I125" s="26" t="e">
        <f>VLOOKUP($D125,'7-НКРЕКП'!$D$20:$Q$50,I$4,0)</f>
        <v>#N/A</v>
      </c>
      <c r="J125" s="26" t="e">
        <f>VLOOKUP($D125,'7-НКРЕКП'!$D$20:$Q$50,J$4,0)</f>
        <v>#N/A</v>
      </c>
      <c r="K125" s="178" t="e">
        <f>VLOOKUP($D125,'7-НКРЕКП'!$D$20:$Q$50,K$4,0)</f>
        <v>#N/A</v>
      </c>
      <c r="L125" s="178" t="e">
        <f>VLOOKUP($D125,'7-НКРЕКП'!$D$20:$Q$50,L$4,0)</f>
        <v>#N/A</v>
      </c>
      <c r="M125" s="26" t="e">
        <f>VLOOKUP($D125,'7-НКРЕКП'!$D$20:$Q$50,M$4,0)</f>
        <v>#N/A</v>
      </c>
      <c r="N125" s="26" t="e">
        <f>VLOOKUP($D125,'7-НКРЕКП'!$D$20:$Q$50,N$4,0)</f>
        <v>#N/A</v>
      </c>
      <c r="O125" s="14" t="e">
        <f>VLOOKUP($D125,'7-НКРЕКП'!$D$20:$Q$50,O$4,0)</f>
        <v>#N/A</v>
      </c>
      <c r="P125" s="14" t="e">
        <f>VLOOKUP($D125,'7-НКРЕКП'!$D$20:$Q$50,P$4,0)</f>
        <v>#N/A</v>
      </c>
      <c r="Q125" s="26" t="e">
        <f>VLOOKUP($D125,'7-НКРЕКП'!$D$20:$Q$50,Q$4,0)</f>
        <v>#N/A</v>
      </c>
      <c r="R125" s="26" t="e">
        <f>VLOOKUP($D125,'7-НКРЕКП'!$D$20:$Q$50,R$4,0)</f>
        <v>#N/A</v>
      </c>
      <c r="S125" s="26" t="e">
        <f>VLOOKUP($D125,'7-НКРЕКП'!$D$20:$Q$50,S$4,0)</f>
        <v>#N/A</v>
      </c>
      <c r="T125" s="26" t="e">
        <f>VLOOKUP($D125,'7-НКРЕКП'!$D$20:$Q$50,T$4,0)</f>
        <v>#N/A</v>
      </c>
      <c r="U125" s="26" t="e">
        <f>VLOOKUP($D125,'7-НКРЕКП'!$D$20:$Q$50,U$4,0)</f>
        <v>#N/A</v>
      </c>
      <c r="V125" s="26" t="e">
        <f>VLOOKUP($D125,'7-НКРЕКП'!$D$20:$Q$50,V$4,0)</f>
        <v>#N/A</v>
      </c>
      <c r="W125" s="26" t="e">
        <f>VLOOKUP($D125,'7-НКРЕКП'!$D$20:$Q$50,W$4,0)</f>
        <v>#N/A</v>
      </c>
      <c r="X125" s="26" t="e">
        <f>VLOOKUP($D125,'7-НКРЕКП'!$D$20:$Q$50,X$4,0)</f>
        <v>#N/A</v>
      </c>
      <c r="Y125" s="26" t="e">
        <f>VLOOKUP($D125,'7-НКРЕКП'!$D$20:$Q$50,Y$4,0)</f>
        <v>#N/A</v>
      </c>
      <c r="Z125" s="173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6"/>
    </row>
    <row r="126" spans="1:55" ht="27.75">
      <c r="A126" s="97" t="s">
        <v>499</v>
      </c>
      <c r="B126" s="96" t="s">
        <v>135</v>
      </c>
      <c r="C126" s="77" t="s">
        <v>15</v>
      </c>
      <c r="D126" s="91" t="s">
        <v>716</v>
      </c>
      <c r="E126" s="26" t="e">
        <f>VLOOKUP($D126,'7-НКРЕКП'!$D$20:$Q$50,E$4,0)</f>
        <v>#N/A</v>
      </c>
      <c r="F126" s="26" t="e">
        <f>VLOOKUP($D126,'7-НКРЕКП'!$D$20:$Q$50,F$4,0)</f>
        <v>#N/A</v>
      </c>
      <c r="G126" s="26" t="e">
        <f>VLOOKUP($D126,'7-НКРЕКП'!$D$20:$Q$50,G$4,0)</f>
        <v>#N/A</v>
      </c>
      <c r="H126" s="26" t="e">
        <f>VLOOKUP($D126,'7-НКРЕКП'!$D$20:$Q$50,H$4,0)</f>
        <v>#N/A</v>
      </c>
      <c r="I126" s="26" t="e">
        <f>VLOOKUP($D126,'7-НКРЕКП'!$D$20:$Q$50,I$4,0)</f>
        <v>#N/A</v>
      </c>
      <c r="J126" s="26" t="e">
        <f>VLOOKUP($D126,'7-НКРЕКП'!$D$20:$Q$50,J$4,0)</f>
        <v>#N/A</v>
      </c>
      <c r="K126" s="178" t="e">
        <f>VLOOKUP($D126,'7-НКРЕКП'!$D$20:$Q$50,K$4,0)</f>
        <v>#N/A</v>
      </c>
      <c r="L126" s="178" t="e">
        <f>VLOOKUP($D126,'7-НКРЕКП'!$D$20:$Q$50,L$4,0)</f>
        <v>#N/A</v>
      </c>
      <c r="M126" s="26" t="e">
        <f>VLOOKUP($D126,'7-НКРЕКП'!$D$20:$Q$50,M$4,0)</f>
        <v>#N/A</v>
      </c>
      <c r="N126" s="26" t="e">
        <f>VLOOKUP($D126,'7-НКРЕКП'!$D$20:$Q$50,N$4,0)</f>
        <v>#N/A</v>
      </c>
      <c r="O126" s="14" t="e">
        <f>VLOOKUP($D126,'7-НКРЕКП'!$D$20:$Q$50,O$4,0)</f>
        <v>#N/A</v>
      </c>
      <c r="P126" s="14" t="e">
        <f>VLOOKUP($D126,'7-НКРЕКП'!$D$20:$Q$50,P$4,0)</f>
        <v>#N/A</v>
      </c>
      <c r="Q126" s="26" t="e">
        <f>VLOOKUP($D126,'7-НКРЕКП'!$D$20:$Q$50,Q$4,0)</f>
        <v>#N/A</v>
      </c>
      <c r="R126" s="26" t="e">
        <f>VLOOKUP($D126,'7-НКРЕКП'!$D$20:$Q$50,R$4,0)</f>
        <v>#N/A</v>
      </c>
      <c r="S126" s="26" t="e">
        <f>VLOOKUP($D126,'7-НКРЕКП'!$D$20:$Q$50,S$4,0)</f>
        <v>#N/A</v>
      </c>
      <c r="T126" s="26" t="e">
        <f>VLOOKUP($D126,'7-НКРЕКП'!$D$20:$Q$50,T$4,0)</f>
        <v>#N/A</v>
      </c>
      <c r="U126" s="26" t="e">
        <f>VLOOKUP($D126,'7-НКРЕКП'!$D$20:$Q$50,U$4,0)</f>
        <v>#N/A</v>
      </c>
      <c r="V126" s="26" t="e">
        <f>VLOOKUP($D126,'7-НКРЕКП'!$D$20:$Q$50,V$4,0)</f>
        <v>#N/A</v>
      </c>
      <c r="W126" s="26" t="e">
        <f>VLOOKUP($D126,'7-НКРЕКП'!$D$20:$Q$50,W$4,0)</f>
        <v>#N/A</v>
      </c>
      <c r="X126" s="26" t="e">
        <f>VLOOKUP($D126,'7-НКРЕКП'!$D$20:$Q$50,X$4,0)</f>
        <v>#N/A</v>
      </c>
      <c r="Y126" s="26" t="e">
        <f>VLOOKUP($D126,'7-НКРЕКП'!$D$20:$Q$50,Y$4,0)</f>
        <v>#N/A</v>
      </c>
      <c r="Z126" s="173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6"/>
    </row>
    <row r="127" spans="1:55" ht="27.75">
      <c r="A127" s="97" t="s">
        <v>500</v>
      </c>
      <c r="B127" s="96" t="s">
        <v>137</v>
      </c>
      <c r="C127" s="77" t="s">
        <v>15</v>
      </c>
      <c r="D127" s="91" t="s">
        <v>717</v>
      </c>
      <c r="E127" s="26" t="e">
        <f>VLOOKUP($D127,'7-НКРЕКП'!$D$20:$Q$50,E$4,0)</f>
        <v>#N/A</v>
      </c>
      <c r="F127" s="26" t="e">
        <f>VLOOKUP($D127,'7-НКРЕКП'!$D$20:$Q$50,F$4,0)</f>
        <v>#N/A</v>
      </c>
      <c r="G127" s="26" t="e">
        <f>VLOOKUP($D127,'7-НКРЕКП'!$D$20:$Q$50,G$4,0)</f>
        <v>#N/A</v>
      </c>
      <c r="H127" s="26" t="e">
        <f>VLOOKUP($D127,'7-НКРЕКП'!$D$20:$Q$50,H$4,0)</f>
        <v>#N/A</v>
      </c>
      <c r="I127" s="26" t="e">
        <f>VLOOKUP($D127,'7-НКРЕКП'!$D$20:$Q$50,I$4,0)</f>
        <v>#N/A</v>
      </c>
      <c r="J127" s="26" t="e">
        <f>VLOOKUP($D127,'7-НКРЕКП'!$D$20:$Q$50,J$4,0)</f>
        <v>#N/A</v>
      </c>
      <c r="K127" s="178" t="e">
        <f>VLOOKUP($D127,'7-НКРЕКП'!$D$20:$Q$50,K$4,0)</f>
        <v>#N/A</v>
      </c>
      <c r="L127" s="178" t="e">
        <f>VLOOKUP($D127,'7-НКРЕКП'!$D$20:$Q$50,L$4,0)</f>
        <v>#N/A</v>
      </c>
      <c r="M127" s="26" t="e">
        <f>VLOOKUP($D127,'7-НКРЕКП'!$D$20:$Q$50,M$4,0)</f>
        <v>#N/A</v>
      </c>
      <c r="N127" s="26" t="e">
        <f>VLOOKUP($D127,'7-НКРЕКП'!$D$20:$Q$50,N$4,0)</f>
        <v>#N/A</v>
      </c>
      <c r="O127" s="14" t="e">
        <f>VLOOKUP($D127,'7-НКРЕКП'!$D$20:$Q$50,O$4,0)</f>
        <v>#N/A</v>
      </c>
      <c r="P127" s="14" t="e">
        <f>VLOOKUP($D127,'7-НКРЕКП'!$D$20:$Q$50,P$4,0)</f>
        <v>#N/A</v>
      </c>
      <c r="Q127" s="26" t="e">
        <f>VLOOKUP($D127,'7-НКРЕКП'!$D$20:$Q$50,Q$4,0)</f>
        <v>#N/A</v>
      </c>
      <c r="R127" s="26" t="e">
        <f>VLOOKUP($D127,'7-НКРЕКП'!$D$20:$Q$50,R$4,0)</f>
        <v>#N/A</v>
      </c>
      <c r="S127" s="26" t="e">
        <f>VLOOKUP($D127,'7-НКРЕКП'!$D$20:$Q$50,S$4,0)</f>
        <v>#N/A</v>
      </c>
      <c r="T127" s="26" t="e">
        <f>VLOOKUP($D127,'7-НКРЕКП'!$D$20:$Q$50,T$4,0)</f>
        <v>#N/A</v>
      </c>
      <c r="U127" s="26" t="e">
        <f>VLOOKUP($D127,'7-НКРЕКП'!$D$20:$Q$50,U$4,0)</f>
        <v>#N/A</v>
      </c>
      <c r="V127" s="26" t="e">
        <f>VLOOKUP($D127,'7-НКРЕКП'!$D$20:$Q$50,V$4,0)</f>
        <v>#N/A</v>
      </c>
      <c r="W127" s="26" t="e">
        <f>VLOOKUP($D127,'7-НКРЕКП'!$D$20:$Q$50,W$4,0)</f>
        <v>#N/A</v>
      </c>
      <c r="X127" s="26" t="e">
        <f>VLOOKUP($D127,'7-НКРЕКП'!$D$20:$Q$50,X$4,0)</f>
        <v>#N/A</v>
      </c>
      <c r="Y127" s="26" t="e">
        <f>VLOOKUP($D127,'7-НКРЕКП'!$D$20:$Q$50,Y$4,0)</f>
        <v>#N/A</v>
      </c>
      <c r="Z127" s="173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6"/>
    </row>
    <row r="128" spans="1:55" ht="27.75">
      <c r="A128" s="97" t="s">
        <v>501</v>
      </c>
      <c r="B128" s="96" t="s">
        <v>403</v>
      </c>
      <c r="C128" s="77" t="s">
        <v>15</v>
      </c>
      <c r="D128" s="91" t="s">
        <v>718</v>
      </c>
      <c r="E128" s="26" t="e">
        <f>VLOOKUP($D128,'7-НКРЕКП'!$D$20:$Q$50,E$4,0)</f>
        <v>#N/A</v>
      </c>
      <c r="F128" s="26" t="e">
        <f>VLOOKUP($D128,'7-НКРЕКП'!$D$20:$Q$50,F$4,0)</f>
        <v>#N/A</v>
      </c>
      <c r="G128" s="26" t="e">
        <f>VLOOKUP($D128,'7-НКРЕКП'!$D$20:$Q$50,G$4,0)</f>
        <v>#N/A</v>
      </c>
      <c r="H128" s="26" t="e">
        <f>VLOOKUP($D128,'7-НКРЕКП'!$D$20:$Q$50,H$4,0)</f>
        <v>#N/A</v>
      </c>
      <c r="I128" s="26" t="e">
        <f>VLOOKUP($D128,'7-НКРЕКП'!$D$20:$Q$50,I$4,0)</f>
        <v>#N/A</v>
      </c>
      <c r="J128" s="26" t="e">
        <f>VLOOKUP($D128,'7-НКРЕКП'!$D$20:$Q$50,J$4,0)</f>
        <v>#N/A</v>
      </c>
      <c r="K128" s="178" t="e">
        <f>VLOOKUP($D128,'7-НКРЕКП'!$D$20:$Q$50,K$4,0)</f>
        <v>#N/A</v>
      </c>
      <c r="L128" s="178" t="e">
        <f>VLOOKUP($D128,'7-НКРЕКП'!$D$20:$Q$50,L$4,0)</f>
        <v>#N/A</v>
      </c>
      <c r="M128" s="26" t="e">
        <f>VLOOKUP($D128,'7-НКРЕКП'!$D$20:$Q$50,M$4,0)</f>
        <v>#N/A</v>
      </c>
      <c r="N128" s="26" t="e">
        <f>VLOOKUP($D128,'7-НКРЕКП'!$D$20:$Q$50,N$4,0)</f>
        <v>#N/A</v>
      </c>
      <c r="O128" s="14" t="e">
        <f>VLOOKUP($D128,'7-НКРЕКП'!$D$20:$Q$50,O$4,0)</f>
        <v>#N/A</v>
      </c>
      <c r="P128" s="14" t="e">
        <f>VLOOKUP($D128,'7-НКРЕКП'!$D$20:$Q$50,P$4,0)</f>
        <v>#N/A</v>
      </c>
      <c r="Q128" s="26" t="e">
        <f>VLOOKUP($D128,'7-НКРЕКП'!$D$20:$Q$50,Q$4,0)</f>
        <v>#N/A</v>
      </c>
      <c r="R128" s="26" t="e">
        <f>VLOOKUP($D128,'7-НКРЕКП'!$D$20:$Q$50,R$4,0)</f>
        <v>#N/A</v>
      </c>
      <c r="S128" s="26" t="e">
        <f>VLOOKUP($D128,'7-НКРЕКП'!$D$20:$Q$50,S$4,0)</f>
        <v>#N/A</v>
      </c>
      <c r="T128" s="26" t="e">
        <f>VLOOKUP($D128,'7-НКРЕКП'!$D$20:$Q$50,T$4,0)</f>
        <v>#N/A</v>
      </c>
      <c r="U128" s="26" t="e">
        <f>VLOOKUP($D128,'7-НКРЕКП'!$D$20:$Q$50,U$4,0)</f>
        <v>#N/A</v>
      </c>
      <c r="V128" s="26" t="e">
        <f>VLOOKUP($D128,'7-НКРЕКП'!$D$20:$Q$50,V$4,0)</f>
        <v>#N/A</v>
      </c>
      <c r="W128" s="26" t="e">
        <f>VLOOKUP($D128,'7-НКРЕКП'!$D$20:$Q$50,W$4,0)</f>
        <v>#N/A</v>
      </c>
      <c r="X128" s="26" t="e">
        <f>VLOOKUP($D128,'7-НКРЕКП'!$D$20:$Q$50,X$4,0)</f>
        <v>#N/A</v>
      </c>
      <c r="Y128" s="26" t="e">
        <f>VLOOKUP($D128,'7-НКРЕКП'!$D$20:$Q$50,Y$4,0)</f>
        <v>#N/A</v>
      </c>
      <c r="Z128" s="173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6"/>
    </row>
    <row r="129" spans="1:55" ht="27.75">
      <c r="A129" s="97" t="s">
        <v>99</v>
      </c>
      <c r="B129" s="96" t="s">
        <v>171</v>
      </c>
      <c r="C129" s="77" t="s">
        <v>15</v>
      </c>
      <c r="D129" s="91" t="s">
        <v>719</v>
      </c>
      <c r="E129" s="178" t="e">
        <f>VLOOKUP($D129,'7-НКРЕКП'!$D$20:$Q$50,E$4,0)</f>
        <v>#N/A</v>
      </c>
      <c r="F129" s="178" t="e">
        <f>VLOOKUP($D129,'7-НКРЕКП'!$D$20:$Q$50,F$4,0)</f>
        <v>#N/A</v>
      </c>
      <c r="G129" s="178" t="e">
        <f>VLOOKUP($D129,'7-НКРЕКП'!$D$20:$Q$50,G$4,0)</f>
        <v>#N/A</v>
      </c>
      <c r="H129" s="178" t="e">
        <f>VLOOKUP($D129,'7-НКРЕКП'!$D$20:$Q$50,H$4,0)</f>
        <v>#N/A</v>
      </c>
      <c r="I129" s="14" t="e">
        <f>VLOOKUP($D129,'7-НКРЕКП'!$D$20:$Q$50,I$4,0)</f>
        <v>#N/A</v>
      </c>
      <c r="J129" s="14" t="e">
        <f>VLOOKUP($D129,'7-НКРЕКП'!$D$20:$Q$50,J$4,0)</f>
        <v>#N/A</v>
      </c>
      <c r="K129" s="178" t="e">
        <f>VLOOKUP($D129,'7-НКРЕКП'!$D$20:$Q$50,K$4,0)</f>
        <v>#N/A</v>
      </c>
      <c r="L129" s="178" t="e">
        <f>VLOOKUP($D129,'7-НКРЕКП'!$D$20:$Q$50,L$4,0)</f>
        <v>#N/A</v>
      </c>
      <c r="M129" s="178" t="e">
        <f>VLOOKUP($D129,'7-НКРЕКП'!$D$20:$Q$50,M$4,0)</f>
        <v>#N/A</v>
      </c>
      <c r="N129" s="178" t="e">
        <f>VLOOKUP($D129,'7-НКРЕКП'!$D$20:$Q$50,N$4,0)</f>
        <v>#N/A</v>
      </c>
      <c r="O129" s="14" t="e">
        <f>VLOOKUP($D129,'7-НКРЕКП'!$D$20:$Q$50,O$4,0)</f>
        <v>#N/A</v>
      </c>
      <c r="P129" s="14" t="e">
        <f>VLOOKUP($D129,'7-НКРЕКП'!$D$20:$Q$50,P$4,0)</f>
        <v>#N/A</v>
      </c>
      <c r="Q129" s="178" t="e">
        <f>VLOOKUP($D129,'7-НКРЕКП'!$D$20:$Q$50,Q$4,0)</f>
        <v>#N/A</v>
      </c>
      <c r="R129" s="178" t="e">
        <f>VLOOKUP($D129,'7-НКРЕКП'!$D$20:$Q$50,R$4,0)</f>
        <v>#N/A</v>
      </c>
      <c r="S129" s="178" t="e">
        <f>VLOOKUP($D129,'7-НКРЕКП'!$D$20:$Q$50,S$4,0)</f>
        <v>#N/A</v>
      </c>
      <c r="T129" s="178" t="e">
        <f>VLOOKUP($D129,'7-НКРЕКП'!$D$20:$Q$50,T$4,0)</f>
        <v>#N/A</v>
      </c>
      <c r="U129" s="14" t="e">
        <f>VLOOKUP($D129,'7-НКРЕКП'!$D$20:$Q$50,U$4,0)</f>
        <v>#N/A</v>
      </c>
      <c r="V129" s="14" t="e">
        <f>VLOOKUP($D129,'7-НКРЕКП'!$D$20:$Q$50,V$4,0)</f>
        <v>#N/A</v>
      </c>
      <c r="W129" s="178" t="e">
        <f>VLOOKUP($D129,'7-НКРЕКП'!$D$20:$Q$50,W$4,0)</f>
        <v>#N/A</v>
      </c>
      <c r="X129" s="178" t="e">
        <f>VLOOKUP($D129,'7-НКРЕКП'!$D$20:$Q$50,X$4,0)</f>
        <v>#N/A</v>
      </c>
      <c r="Y129" s="12" t="e">
        <f>VLOOKUP($D129,'7-НКРЕКП'!$D$20:$Q$50,Y$4,0)</f>
        <v>#N/A</v>
      </c>
      <c r="Z129" s="173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6"/>
    </row>
    <row r="130" spans="1:55" ht="27.75">
      <c r="A130" s="97" t="s">
        <v>502</v>
      </c>
      <c r="B130" s="96" t="s">
        <v>173</v>
      </c>
      <c r="C130" s="77" t="s">
        <v>15</v>
      </c>
      <c r="D130" s="91" t="s">
        <v>720</v>
      </c>
      <c r="E130" s="26" t="e">
        <f>VLOOKUP($D130,'7-НКРЕКП'!$D$20:$Q$50,E$4,0)</f>
        <v>#N/A</v>
      </c>
      <c r="F130" s="26" t="e">
        <f>VLOOKUP($D130,'7-НКРЕКП'!$D$20:$Q$50,F$4,0)</f>
        <v>#N/A</v>
      </c>
      <c r="G130" s="26" t="e">
        <f>VLOOKUP($D130,'7-НКРЕКП'!$D$20:$Q$50,G$4,0)</f>
        <v>#N/A</v>
      </c>
      <c r="H130" s="26" t="e">
        <f>VLOOKUP($D130,'7-НКРЕКП'!$D$20:$Q$50,H$4,0)</f>
        <v>#N/A</v>
      </c>
      <c r="I130" s="26" t="e">
        <f>VLOOKUP($D130,'7-НКРЕКП'!$D$20:$Q$50,I$4,0)</f>
        <v>#N/A</v>
      </c>
      <c r="J130" s="26" t="e">
        <f>VLOOKUP($D130,'7-НКРЕКП'!$D$20:$Q$50,J$4,0)</f>
        <v>#N/A</v>
      </c>
      <c r="K130" s="26" t="e">
        <f>VLOOKUP($D130,'7-НКРЕКП'!$D$20:$Q$50,K$4,0)</f>
        <v>#N/A</v>
      </c>
      <c r="L130" s="26" t="e">
        <f>VLOOKUP($D130,'7-НКРЕКП'!$D$20:$Q$50,L$4,0)</f>
        <v>#N/A</v>
      </c>
      <c r="M130" s="26" t="e">
        <f>VLOOKUP($D130,'7-НКРЕКП'!$D$20:$Q$50,M$4,0)</f>
        <v>#N/A</v>
      </c>
      <c r="N130" s="26" t="e">
        <f>VLOOKUP($D130,'7-НКРЕКП'!$D$20:$Q$50,N$4,0)</f>
        <v>#N/A</v>
      </c>
      <c r="O130" s="26" t="e">
        <f>VLOOKUP($D130,'7-НКРЕКП'!$D$20:$Q$50,O$4,0)</f>
        <v>#N/A</v>
      </c>
      <c r="P130" s="26" t="e">
        <f>VLOOKUP($D130,'7-НКРЕКП'!$D$20:$Q$50,P$4,0)</f>
        <v>#N/A</v>
      </c>
      <c r="Q130" s="178" t="e">
        <f>VLOOKUP($D130,'7-НКРЕКП'!$D$20:$Q$50,Q$4,0)</f>
        <v>#N/A</v>
      </c>
      <c r="R130" s="178" t="e">
        <f>VLOOKUP($D130,'7-НКРЕКП'!$D$20:$Q$50,R$4,0)</f>
        <v>#N/A</v>
      </c>
      <c r="S130" s="178" t="e">
        <f>VLOOKUP($D130,'7-НКРЕКП'!$D$20:$Q$50,S$4,0)</f>
        <v>#N/A</v>
      </c>
      <c r="T130" s="178" t="e">
        <f>VLOOKUP($D130,'7-НКРЕКП'!$D$20:$Q$50,T$4,0)</f>
        <v>#N/A</v>
      </c>
      <c r="U130" s="14" t="e">
        <f>VLOOKUP($D130,'7-НКРЕКП'!$D$20:$Q$50,U$4,0)</f>
        <v>#N/A</v>
      </c>
      <c r="V130" s="14" t="e">
        <f>VLOOKUP($D130,'7-НКРЕКП'!$D$20:$Q$50,V$4,0)</f>
        <v>#N/A</v>
      </c>
      <c r="W130" s="178" t="e">
        <f>VLOOKUP($D130,'7-НКРЕКП'!$D$20:$Q$50,W$4,0)</f>
        <v>#N/A</v>
      </c>
      <c r="X130" s="178" t="e">
        <f>VLOOKUP($D130,'7-НКРЕКП'!$D$20:$Q$50,X$4,0)</f>
        <v>#N/A</v>
      </c>
      <c r="Y130" s="12" t="e">
        <f>VLOOKUP($D130,'7-НКРЕКП'!$D$20:$Q$50,Y$4,0)</f>
        <v>#N/A</v>
      </c>
      <c r="Z130" s="173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6"/>
    </row>
    <row r="131" spans="1:55" ht="27.75">
      <c r="A131" s="97" t="s">
        <v>503</v>
      </c>
      <c r="B131" s="96" t="s">
        <v>604</v>
      </c>
      <c r="C131" s="77" t="s">
        <v>15</v>
      </c>
      <c r="D131" s="91" t="s">
        <v>721</v>
      </c>
      <c r="E131" s="26" t="e">
        <f>VLOOKUP($D131,'7-НКРЕКП'!$D$20:$Q$50,E$4,0)</f>
        <v>#N/A</v>
      </c>
      <c r="F131" s="26" t="e">
        <f>VLOOKUP($D131,'7-НКРЕКП'!$D$20:$Q$50,F$4,0)</f>
        <v>#N/A</v>
      </c>
      <c r="G131" s="26" t="e">
        <f>VLOOKUP($D131,'7-НКРЕКП'!$D$20:$Q$50,G$4,0)</f>
        <v>#N/A</v>
      </c>
      <c r="H131" s="26" t="e">
        <f>VLOOKUP($D131,'7-НКРЕКП'!$D$20:$Q$50,H$4,0)</f>
        <v>#N/A</v>
      </c>
      <c r="I131" s="26" t="e">
        <f>VLOOKUP($D131,'7-НКРЕКП'!$D$20:$Q$50,I$4,0)</f>
        <v>#N/A</v>
      </c>
      <c r="J131" s="26" t="e">
        <f>VLOOKUP($D131,'7-НКРЕКП'!$D$20:$Q$50,J$4,0)</f>
        <v>#N/A</v>
      </c>
      <c r="K131" s="26" t="e">
        <f>VLOOKUP($D131,'7-НКРЕКП'!$D$20:$Q$50,K$4,0)</f>
        <v>#N/A</v>
      </c>
      <c r="L131" s="26" t="e">
        <f>VLOOKUP($D131,'7-НКРЕКП'!$D$20:$Q$50,L$4,0)</f>
        <v>#N/A</v>
      </c>
      <c r="M131" s="26" t="e">
        <f>VLOOKUP($D131,'7-НКРЕКП'!$D$20:$Q$50,M$4,0)</f>
        <v>#N/A</v>
      </c>
      <c r="N131" s="26" t="e">
        <f>VLOOKUP($D131,'7-НКРЕКП'!$D$20:$Q$50,N$4,0)</f>
        <v>#N/A</v>
      </c>
      <c r="O131" s="26" t="e">
        <f>VLOOKUP($D131,'7-НКРЕКП'!$D$20:$Q$50,O$4,0)</f>
        <v>#N/A</v>
      </c>
      <c r="P131" s="26" t="e">
        <f>VLOOKUP($D131,'7-НКРЕКП'!$D$20:$Q$50,P$4,0)</f>
        <v>#N/A</v>
      </c>
      <c r="Q131" s="178" t="e">
        <f>VLOOKUP($D131,'7-НКРЕКП'!$D$20:$Q$50,Q$4,0)</f>
        <v>#N/A</v>
      </c>
      <c r="R131" s="178" t="e">
        <f>VLOOKUP($D131,'7-НКРЕКП'!$D$20:$Q$50,R$4,0)</f>
        <v>#N/A</v>
      </c>
      <c r="S131" s="178" t="e">
        <f>VLOOKUP($D131,'7-НКРЕКП'!$D$20:$Q$50,S$4,0)</f>
        <v>#N/A</v>
      </c>
      <c r="T131" s="178" t="e">
        <f>VLOOKUP($D131,'7-НКРЕКП'!$D$20:$Q$50,T$4,0)</f>
        <v>#N/A</v>
      </c>
      <c r="U131" s="14" t="e">
        <f>VLOOKUP($D131,'7-НКРЕКП'!$D$20:$Q$50,U$4,0)</f>
        <v>#N/A</v>
      </c>
      <c r="V131" s="14" t="e">
        <f>VLOOKUP($D131,'7-НКРЕКП'!$D$20:$Q$50,V$4,0)</f>
        <v>#N/A</v>
      </c>
      <c r="W131" s="178" t="e">
        <f>VLOOKUP($D131,'7-НКРЕКП'!$D$20:$Q$50,W$4,0)</f>
        <v>#N/A</v>
      </c>
      <c r="X131" s="178" t="e">
        <f>VLOOKUP($D131,'7-НКРЕКП'!$D$20:$Q$50,X$4,0)</f>
        <v>#N/A</v>
      </c>
      <c r="Y131" s="12" t="e">
        <f>VLOOKUP($D131,'7-НКРЕКП'!$D$20:$Q$50,Y$4,0)</f>
        <v>#N/A</v>
      </c>
      <c r="Z131" s="173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6"/>
    </row>
    <row r="132" spans="1:55" ht="27.75">
      <c r="A132" s="97" t="s">
        <v>101</v>
      </c>
      <c r="B132" s="96" t="s">
        <v>95</v>
      </c>
      <c r="C132" s="77" t="s">
        <v>15</v>
      </c>
      <c r="D132" s="91" t="s">
        <v>722</v>
      </c>
      <c r="E132" s="26" t="e">
        <f>VLOOKUP($D132,'7-НКРЕКП'!$D$20:$Q$50,E$4,0)</f>
        <v>#N/A</v>
      </c>
      <c r="F132" s="26" t="e">
        <f>VLOOKUP($D132,'7-НКРЕКП'!$D$20:$Q$50,F$4,0)</f>
        <v>#N/A</v>
      </c>
      <c r="G132" s="26" t="e">
        <f>VLOOKUP($D132,'7-НКРЕКП'!$D$20:$Q$50,G$4,0)</f>
        <v>#N/A</v>
      </c>
      <c r="H132" s="26" t="e">
        <f>VLOOKUP($D132,'7-НКРЕКП'!$D$20:$Q$50,H$4,0)</f>
        <v>#N/A</v>
      </c>
      <c r="I132" s="10" t="e">
        <f>VLOOKUP($D132,'7-НКРЕКП'!$D$20:$Q$50,I$4,0)</f>
        <v>#N/A</v>
      </c>
      <c r="J132" s="10" t="e">
        <f>VLOOKUP($D132,'7-НКРЕКП'!$D$20:$Q$50,J$4,0)</f>
        <v>#N/A</v>
      </c>
      <c r="K132" s="10" t="e">
        <f>VLOOKUP($D132,'7-НКРЕКП'!$D$20:$Q$50,K$4,0)</f>
        <v>#N/A</v>
      </c>
      <c r="L132" s="10" t="e">
        <f>VLOOKUP($D132,'7-НКРЕКП'!$D$20:$Q$50,L$4,0)</f>
        <v>#N/A</v>
      </c>
      <c r="M132" s="10" t="e">
        <f>VLOOKUP($D132,'7-НКРЕКП'!$D$20:$Q$50,M$4,0)</f>
        <v>#N/A</v>
      </c>
      <c r="N132" s="10" t="e">
        <f>VLOOKUP($D132,'7-НКРЕКП'!$D$20:$Q$50,N$4,0)</f>
        <v>#N/A</v>
      </c>
      <c r="O132" s="10" t="e">
        <f>VLOOKUP($D132,'7-НКРЕКП'!$D$20:$Q$50,O$4,0)</f>
        <v>#N/A</v>
      </c>
      <c r="P132" s="10" t="e">
        <f>VLOOKUP($D132,'7-НКРЕКП'!$D$20:$Q$50,P$4,0)</f>
        <v>#N/A</v>
      </c>
      <c r="Q132" s="10" t="e">
        <f>VLOOKUP($D132,'7-НКРЕКП'!$D$20:$Q$50,Q$4,0)</f>
        <v>#N/A</v>
      </c>
      <c r="R132" s="10" t="e">
        <f>VLOOKUP($D132,'7-НКРЕКП'!$D$20:$Q$50,R$4,0)</f>
        <v>#N/A</v>
      </c>
      <c r="S132" s="10" t="e">
        <f>VLOOKUP($D132,'7-НКРЕКП'!$D$20:$Q$50,S$4,0)</f>
        <v>#N/A</v>
      </c>
      <c r="T132" s="10" t="e">
        <f>VLOOKUP($D132,'7-НКРЕКП'!$D$20:$Q$50,T$4,0)</f>
        <v>#N/A</v>
      </c>
      <c r="U132" s="10" t="e">
        <f>VLOOKUP($D132,'7-НКРЕКП'!$D$20:$Q$50,U$4,0)</f>
        <v>#N/A</v>
      </c>
      <c r="V132" s="10" t="e">
        <f>VLOOKUP($D132,'7-НКРЕКП'!$D$20:$Q$50,V$4,0)</f>
        <v>#N/A</v>
      </c>
      <c r="W132" s="10" t="e">
        <f>VLOOKUP($D132,'7-НКРЕКП'!$D$20:$Q$50,W$4,0)</f>
        <v>#N/A</v>
      </c>
      <c r="X132" s="10" t="e">
        <f>VLOOKUP($D132,'7-НКРЕКП'!$D$20:$Q$50,X$4,0)</f>
        <v>#N/A</v>
      </c>
      <c r="Y132" s="26" t="e">
        <f>VLOOKUP($D132,'7-НКРЕКП'!$D$20:$Q$50,Y$4,0)</f>
        <v>#N/A</v>
      </c>
      <c r="Z132" s="173"/>
      <c r="AA132" s="174"/>
      <c r="AB132" s="174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6"/>
    </row>
    <row r="133" spans="1:55" ht="27.75">
      <c r="A133" s="97" t="s">
        <v>174</v>
      </c>
      <c r="B133" s="96" t="s">
        <v>611</v>
      </c>
      <c r="C133" s="77" t="s">
        <v>15</v>
      </c>
      <c r="D133" s="91" t="s">
        <v>723</v>
      </c>
      <c r="E133" s="178" t="e">
        <f>VLOOKUP($D133,'7-НКРЕКП'!$D$20:$Q$50,E$4,0)</f>
        <v>#N/A</v>
      </c>
      <c r="F133" s="178" t="e">
        <f>VLOOKUP($D133,'7-НКРЕКП'!$D$20:$Q$50,F$4,0)</f>
        <v>#N/A</v>
      </c>
      <c r="G133" s="178" t="e">
        <f>VLOOKUP($D133,'7-НКРЕКП'!$D$20:$Q$50,G$4,0)</f>
        <v>#N/A</v>
      </c>
      <c r="H133" s="178" t="e">
        <f>VLOOKUP($D133,'7-НКРЕКП'!$D$20:$Q$50,H$4,0)</f>
        <v>#N/A</v>
      </c>
      <c r="I133" s="10" t="e">
        <f>VLOOKUP($D133,'7-НКРЕКП'!$D$20:$Q$50,I$4,0)</f>
        <v>#N/A</v>
      </c>
      <c r="J133" s="10" t="e">
        <f>VLOOKUP($D133,'7-НКРЕКП'!$D$20:$Q$50,J$4,0)</f>
        <v>#N/A</v>
      </c>
      <c r="K133" s="178" t="e">
        <f>VLOOKUP($D133,'7-НКРЕКП'!$D$20:$Q$50,K$4,0)</f>
        <v>#N/A</v>
      </c>
      <c r="L133" s="178" t="e">
        <f>VLOOKUP($D133,'7-НКРЕКП'!$D$20:$Q$50,L$4,0)</f>
        <v>#N/A</v>
      </c>
      <c r="M133" s="178" t="e">
        <f>VLOOKUP($D133,'7-НКРЕКП'!$D$20:$Q$50,M$4,0)</f>
        <v>#N/A</v>
      </c>
      <c r="N133" s="178" t="e">
        <f>VLOOKUP($D133,'7-НКРЕКП'!$D$20:$Q$50,N$4,0)</f>
        <v>#N/A</v>
      </c>
      <c r="O133" s="14" t="e">
        <f>VLOOKUP($D133,'7-НКРЕКП'!$D$20:$Q$50,O$4,0)</f>
        <v>#N/A</v>
      </c>
      <c r="P133" s="14" t="e">
        <f>VLOOKUP($D133,'7-НКРЕКП'!$D$20:$Q$50,P$4,0)</f>
        <v>#N/A</v>
      </c>
      <c r="Q133" s="178" t="e">
        <f>VLOOKUP($D133,'7-НКРЕКП'!$D$20:$Q$50,Q$4,0)</f>
        <v>#N/A</v>
      </c>
      <c r="R133" s="178" t="e">
        <f>VLOOKUP($D133,'7-НКРЕКП'!$D$20:$Q$50,R$4,0)</f>
        <v>#N/A</v>
      </c>
      <c r="S133" s="178" t="e">
        <f>VLOOKUP($D133,'7-НКРЕКП'!$D$20:$Q$50,S$4,0)</f>
        <v>#N/A</v>
      </c>
      <c r="T133" s="178" t="e">
        <f>VLOOKUP($D133,'7-НКРЕКП'!$D$20:$Q$50,T$4,0)</f>
        <v>#N/A</v>
      </c>
      <c r="U133" s="14" t="e">
        <f>VLOOKUP($D133,'7-НКРЕКП'!$D$20:$Q$50,U$4,0)</f>
        <v>#N/A</v>
      </c>
      <c r="V133" s="14" t="e">
        <f>VLOOKUP($D133,'7-НКРЕКП'!$D$20:$Q$50,V$4,0)</f>
        <v>#N/A</v>
      </c>
      <c r="W133" s="178" t="e">
        <f>VLOOKUP($D133,'7-НКРЕКП'!$D$20:$Q$50,W$4,0)</f>
        <v>#N/A</v>
      </c>
      <c r="X133" s="178" t="e">
        <f>VLOOKUP($D133,'7-НКРЕКП'!$D$20:$Q$50,X$4,0)</f>
        <v>#N/A</v>
      </c>
      <c r="Y133" s="12" t="e">
        <f>VLOOKUP($D133,'7-НКРЕКП'!$D$20:$Q$50,Y$4,0)</f>
        <v>#N/A</v>
      </c>
      <c r="Z133" s="173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6"/>
    </row>
    <row r="134" spans="1:55" ht="27.75">
      <c r="A134" s="97" t="s">
        <v>176</v>
      </c>
      <c r="B134" s="96" t="s">
        <v>610</v>
      </c>
      <c r="C134" s="77" t="s">
        <v>15</v>
      </c>
      <c r="D134" s="91" t="s">
        <v>724</v>
      </c>
      <c r="E134" s="184" t="e">
        <f>VLOOKUP($D134,'7-НКРЕКП'!$D$20:$Q$50,E$4,0)</f>
        <v>#N/A</v>
      </c>
      <c r="F134" s="26" t="e">
        <f>VLOOKUP($D134,'7-НКРЕКП'!$D$20:$Q$50,F$4,0)</f>
        <v>#N/A</v>
      </c>
      <c r="G134" s="26" t="e">
        <f>VLOOKUP($D134,'7-НКРЕКП'!$D$20:$Q$50,G$4,0)</f>
        <v>#N/A</v>
      </c>
      <c r="H134" s="26" t="e">
        <f>VLOOKUP($D134,'7-НКРЕКП'!$D$20:$Q$50,H$4,0)</f>
        <v>#N/A</v>
      </c>
      <c r="I134" s="178" t="e">
        <f>VLOOKUP($D134,'7-НКРЕКП'!$D$20:$Q$50,I$4,0)</f>
        <v>#N/A</v>
      </c>
      <c r="J134" s="178" t="e">
        <f>VLOOKUP($D134,'7-НКРЕКП'!$D$20:$Q$50,J$4,0)</f>
        <v>#N/A</v>
      </c>
      <c r="K134" s="178" t="e">
        <f>VLOOKUP($D134,'7-НКРЕКП'!$D$20:$Q$50,K$4,0)</f>
        <v>#N/A</v>
      </c>
      <c r="L134" s="178" t="e">
        <f>VLOOKUP($D134,'7-НКРЕКП'!$D$20:$Q$50,L$4,0)</f>
        <v>#N/A</v>
      </c>
      <c r="M134" s="178" t="e">
        <f>VLOOKUP($D134,'7-НКРЕКП'!$D$20:$Q$50,M$4,0)</f>
        <v>#N/A</v>
      </c>
      <c r="N134" s="178" t="e">
        <f>VLOOKUP($D134,'7-НКРЕКП'!$D$20:$Q$50,N$4,0)</f>
        <v>#N/A</v>
      </c>
      <c r="O134" s="14" t="e">
        <f>VLOOKUP($D134,'7-НКРЕКП'!$D$20:$Q$50,O$4,0)</f>
        <v>#N/A</v>
      </c>
      <c r="P134" s="14" t="e">
        <f>VLOOKUP($D134,'7-НКРЕКП'!$D$20:$Q$50,P$4,0)</f>
        <v>#N/A</v>
      </c>
      <c r="Q134" s="178" t="e">
        <f>VLOOKUP($D134,'7-НКРЕКП'!$D$20:$Q$50,Q$4,0)</f>
        <v>#N/A</v>
      </c>
      <c r="R134" s="178" t="e">
        <f>VLOOKUP($D134,'7-НКРЕКП'!$D$20:$Q$50,R$4,0)</f>
        <v>#N/A</v>
      </c>
      <c r="S134" s="178" t="e">
        <f>VLOOKUP($D134,'7-НКРЕКП'!$D$20:$Q$50,S$4,0)</f>
        <v>#N/A</v>
      </c>
      <c r="T134" s="178" t="e">
        <f>VLOOKUP($D134,'7-НКРЕКП'!$D$20:$Q$50,T$4,0)</f>
        <v>#N/A</v>
      </c>
      <c r="U134" s="14" t="e">
        <f>VLOOKUP($D134,'7-НКРЕКП'!$D$20:$Q$50,U$4,0)</f>
        <v>#N/A</v>
      </c>
      <c r="V134" s="14" t="e">
        <f>VLOOKUP($D134,'7-НКРЕКП'!$D$20:$Q$50,V$4,0)</f>
        <v>#N/A</v>
      </c>
      <c r="W134" s="178" t="e">
        <f>VLOOKUP($D134,'7-НКРЕКП'!$D$20:$Q$50,W$4,0)</f>
        <v>#N/A</v>
      </c>
      <c r="X134" s="178" t="e">
        <f>VLOOKUP($D134,'7-НКРЕКП'!$D$20:$Q$50,X$4,0)</f>
        <v>#N/A</v>
      </c>
      <c r="Y134" s="12" t="e">
        <f>VLOOKUP($D134,'7-НКРЕКП'!$D$20:$Q$50,Y$4,0)</f>
        <v>#N/A</v>
      </c>
      <c r="Z134" s="173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6"/>
    </row>
    <row r="135" spans="1:55" ht="27.75">
      <c r="A135" s="97" t="s">
        <v>372</v>
      </c>
      <c r="B135" s="96" t="s">
        <v>175</v>
      </c>
      <c r="C135" s="77" t="s">
        <v>15</v>
      </c>
      <c r="D135" s="91" t="s">
        <v>725</v>
      </c>
      <c r="E135" s="26" t="e">
        <f>VLOOKUP($D135,'7-НКРЕКП'!$D$20:$Q$50,E$4,0)</f>
        <v>#N/A</v>
      </c>
      <c r="F135" s="26" t="e">
        <f>VLOOKUP($D135,'7-НКРЕКП'!$D$20:$Q$50,F$4,0)</f>
        <v>#N/A</v>
      </c>
      <c r="G135" s="26" t="e">
        <f>VLOOKUP($D135,'7-НКРЕКП'!$D$20:$Q$50,G$4,0)</f>
        <v>#N/A</v>
      </c>
      <c r="H135" s="26" t="e">
        <f>VLOOKUP($D135,'7-НКРЕКП'!$D$20:$Q$50,H$4,0)</f>
        <v>#N/A</v>
      </c>
      <c r="I135" s="178" t="e">
        <f>VLOOKUP($D135,'7-НКРЕКП'!$D$20:$Q$50,I$4,0)</f>
        <v>#N/A</v>
      </c>
      <c r="J135" s="178" t="e">
        <f>VLOOKUP($D135,'7-НКРЕКП'!$D$20:$Q$50,J$4,0)</f>
        <v>#N/A</v>
      </c>
      <c r="K135" s="178" t="e">
        <f>VLOOKUP($D135,'7-НКРЕКП'!$D$20:$Q$50,K$4,0)</f>
        <v>#N/A</v>
      </c>
      <c r="L135" s="178" t="e">
        <f>VLOOKUP($D135,'7-НКРЕКП'!$D$20:$Q$50,L$4,0)</f>
        <v>#N/A</v>
      </c>
      <c r="M135" s="178" t="e">
        <f>VLOOKUP($D135,'7-НКРЕКП'!$D$20:$Q$50,M$4,0)</f>
        <v>#N/A</v>
      </c>
      <c r="N135" s="178" t="e">
        <f>VLOOKUP($D135,'7-НКРЕКП'!$D$20:$Q$50,N$4,0)</f>
        <v>#N/A</v>
      </c>
      <c r="O135" s="14" t="e">
        <f>VLOOKUP($D135,'7-НКРЕКП'!$D$20:$Q$50,O$4,0)</f>
        <v>#N/A</v>
      </c>
      <c r="P135" s="14" t="e">
        <f>VLOOKUP($D135,'7-НКРЕКП'!$D$20:$Q$50,P$4,0)</f>
        <v>#N/A</v>
      </c>
      <c r="Q135" s="178" t="e">
        <f>VLOOKUP($D135,'7-НКРЕКП'!$D$20:$Q$50,Q$4,0)</f>
        <v>#N/A</v>
      </c>
      <c r="R135" s="178" t="e">
        <f>VLOOKUP($D135,'7-НКРЕКП'!$D$20:$Q$50,R$4,0)</f>
        <v>#N/A</v>
      </c>
      <c r="S135" s="178" t="e">
        <f>VLOOKUP($D135,'7-НКРЕКП'!$D$20:$Q$50,S$4,0)</f>
        <v>#N/A</v>
      </c>
      <c r="T135" s="178" t="e">
        <f>VLOOKUP($D135,'7-НКРЕКП'!$D$20:$Q$50,T$4,0)</f>
        <v>#N/A</v>
      </c>
      <c r="U135" s="14" t="e">
        <f>VLOOKUP($D135,'7-НКРЕКП'!$D$20:$Q$50,U$4,0)</f>
        <v>#N/A</v>
      </c>
      <c r="V135" s="14" t="e">
        <f>VLOOKUP($D135,'7-НКРЕКП'!$D$20:$Q$50,V$4,0)</f>
        <v>#N/A</v>
      </c>
      <c r="W135" s="178" t="e">
        <f>VLOOKUP($D135,'7-НКРЕКП'!$D$20:$Q$50,W$4,0)</f>
        <v>#N/A</v>
      </c>
      <c r="X135" s="178" t="e">
        <f>VLOOKUP($D135,'7-НКРЕКП'!$D$20:$Q$50,X$4,0)</f>
        <v>#N/A</v>
      </c>
      <c r="Y135" s="12" t="e">
        <f>VLOOKUP($D135,'7-НКРЕКП'!$D$20:$Q$50,Y$4,0)</f>
        <v>#N/A</v>
      </c>
      <c r="Z135" s="173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6"/>
    </row>
    <row r="136" spans="1:55" ht="27.75">
      <c r="A136" s="97" t="s">
        <v>373</v>
      </c>
      <c r="B136" s="96" t="s">
        <v>177</v>
      </c>
      <c r="C136" s="77" t="s">
        <v>15</v>
      </c>
      <c r="D136" s="91" t="s">
        <v>726</v>
      </c>
      <c r="E136" s="26" t="e">
        <f>VLOOKUP($D136,'7-НКРЕКП'!$D$20:$Q$50,E$4,0)</f>
        <v>#N/A</v>
      </c>
      <c r="F136" s="26" t="e">
        <f>VLOOKUP($D136,'7-НКРЕКП'!$D$20:$Q$50,F$4,0)</f>
        <v>#N/A</v>
      </c>
      <c r="G136" s="26" t="e">
        <f>VLOOKUP($D136,'7-НКРЕКП'!$D$20:$Q$50,G$4,0)</f>
        <v>#N/A</v>
      </c>
      <c r="H136" s="26" t="e">
        <f>VLOOKUP($D136,'7-НКРЕКП'!$D$20:$Q$50,H$4,0)</f>
        <v>#N/A</v>
      </c>
      <c r="I136" s="178" t="e">
        <f>VLOOKUP($D136,'7-НКРЕКП'!$D$20:$Q$50,I$4,0)</f>
        <v>#N/A</v>
      </c>
      <c r="J136" s="178" t="e">
        <f>VLOOKUP($D136,'7-НКРЕКП'!$D$20:$Q$50,J$4,0)</f>
        <v>#N/A</v>
      </c>
      <c r="K136" s="178" t="e">
        <f>VLOOKUP($D136,'7-НКРЕКП'!$D$20:$Q$50,K$4,0)</f>
        <v>#N/A</v>
      </c>
      <c r="L136" s="178" t="e">
        <f>VLOOKUP($D136,'7-НКРЕКП'!$D$20:$Q$50,L$4,0)</f>
        <v>#N/A</v>
      </c>
      <c r="M136" s="178" t="e">
        <f>VLOOKUP($D136,'7-НКРЕКП'!$D$20:$Q$50,M$4,0)</f>
        <v>#N/A</v>
      </c>
      <c r="N136" s="178" t="e">
        <f>VLOOKUP($D136,'7-НКРЕКП'!$D$20:$Q$50,N$4,0)</f>
        <v>#N/A</v>
      </c>
      <c r="O136" s="14" t="e">
        <f>VLOOKUP($D136,'7-НКРЕКП'!$D$20:$Q$50,O$4,0)</f>
        <v>#N/A</v>
      </c>
      <c r="P136" s="14" t="e">
        <f>VLOOKUP($D136,'7-НКРЕКП'!$D$20:$Q$50,P$4,0)</f>
        <v>#N/A</v>
      </c>
      <c r="Q136" s="178" t="e">
        <f>VLOOKUP($D136,'7-НКРЕКП'!$D$20:$Q$50,Q$4,0)</f>
        <v>#N/A</v>
      </c>
      <c r="R136" s="178" t="e">
        <f>VLOOKUP($D136,'7-НКРЕКП'!$D$20:$Q$50,R$4,0)</f>
        <v>#N/A</v>
      </c>
      <c r="S136" s="178" t="e">
        <f>VLOOKUP($D136,'7-НКРЕКП'!$D$20:$Q$50,S$4,0)</f>
        <v>#N/A</v>
      </c>
      <c r="T136" s="178" t="e">
        <f>VLOOKUP($D136,'7-НКРЕКП'!$D$20:$Q$50,T$4,0)</f>
        <v>#N/A</v>
      </c>
      <c r="U136" s="14" t="e">
        <f>VLOOKUP($D136,'7-НКРЕКП'!$D$20:$Q$50,U$4,0)</f>
        <v>#N/A</v>
      </c>
      <c r="V136" s="14" t="e">
        <f>VLOOKUP($D136,'7-НКРЕКП'!$D$20:$Q$50,V$4,0)</f>
        <v>#N/A</v>
      </c>
      <c r="W136" s="178" t="e">
        <f>VLOOKUP($D136,'7-НКРЕКП'!$D$20:$Q$50,W$4,0)</f>
        <v>#N/A</v>
      </c>
      <c r="X136" s="178" t="e">
        <f>VLOOKUP($D136,'7-НКРЕКП'!$D$20:$Q$50,X$4,0)</f>
        <v>#N/A</v>
      </c>
      <c r="Y136" s="12" t="e">
        <f>VLOOKUP($D136,'7-НКРЕКП'!$D$20:$Q$50,Y$4,0)</f>
        <v>#N/A</v>
      </c>
      <c r="Z136" s="173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6"/>
    </row>
    <row r="137" spans="1:55" ht="27.75">
      <c r="A137" s="97" t="s">
        <v>374</v>
      </c>
      <c r="B137" s="96" t="s">
        <v>98</v>
      </c>
      <c r="C137" s="77" t="s">
        <v>15</v>
      </c>
      <c r="D137" s="91" t="s">
        <v>727</v>
      </c>
      <c r="E137" s="14" t="e">
        <f>VLOOKUP($D137,'7-НКРЕКП'!$D$20:$Q$50,E$4,0)</f>
        <v>#N/A</v>
      </c>
      <c r="F137" s="14" t="e">
        <f>VLOOKUP($D137,'7-НКРЕКП'!$D$20:$Q$50,F$4,0)</f>
        <v>#N/A</v>
      </c>
      <c r="G137" s="14" t="e">
        <f>VLOOKUP($D137,'7-НКРЕКП'!$D$20:$Q$50,G$4,0)</f>
        <v>#N/A</v>
      </c>
      <c r="H137" s="14" t="e">
        <f>VLOOKUP($D137,'7-НКРЕКП'!$D$20:$Q$50,H$4,0)</f>
        <v>#N/A</v>
      </c>
      <c r="I137" s="14" t="e">
        <f>VLOOKUP($D137,'7-НКРЕКП'!$D$20:$Q$50,I$4,0)</f>
        <v>#N/A</v>
      </c>
      <c r="J137" s="14" t="e">
        <f>VLOOKUP($D137,'7-НКРЕКП'!$D$20:$Q$50,J$4,0)</f>
        <v>#N/A</v>
      </c>
      <c r="K137" s="14" t="e">
        <f>VLOOKUP($D137,'7-НКРЕКП'!$D$20:$Q$50,K$4,0)</f>
        <v>#N/A</v>
      </c>
      <c r="L137" s="14" t="e">
        <f>VLOOKUP($D137,'7-НКРЕКП'!$D$20:$Q$50,L$4,0)</f>
        <v>#N/A</v>
      </c>
      <c r="M137" s="14" t="e">
        <f>VLOOKUP($D137,'7-НКРЕКП'!$D$20:$Q$50,M$4,0)</f>
        <v>#N/A</v>
      </c>
      <c r="N137" s="14" t="e">
        <f>VLOOKUP($D137,'7-НКРЕКП'!$D$20:$Q$50,N$4,0)</f>
        <v>#N/A</v>
      </c>
      <c r="O137" s="14" t="e">
        <f>VLOOKUP($D137,'7-НКРЕКП'!$D$20:$Q$50,O$4,0)</f>
        <v>#N/A</v>
      </c>
      <c r="P137" s="14" t="e">
        <f>VLOOKUP($D137,'7-НКРЕКП'!$D$20:$Q$50,P$4,0)</f>
        <v>#N/A</v>
      </c>
      <c r="Q137" s="14" t="e">
        <f>VLOOKUP($D137,'7-НКРЕКП'!$D$20:$Q$50,Q$4,0)</f>
        <v>#N/A</v>
      </c>
      <c r="R137" s="14" t="e">
        <f>VLOOKUP($D137,'7-НКРЕКП'!$D$20:$Q$50,R$4,0)</f>
        <v>#N/A</v>
      </c>
      <c r="S137" s="14" t="e">
        <f>VLOOKUP($D137,'7-НКРЕКП'!$D$20:$Q$50,S$4,0)</f>
        <v>#N/A</v>
      </c>
      <c r="T137" s="14" t="e">
        <f>VLOOKUP($D137,'7-НКРЕКП'!$D$20:$Q$50,T$4,0)</f>
        <v>#N/A</v>
      </c>
      <c r="U137" s="14" t="e">
        <f>VLOOKUP($D137,'7-НКРЕКП'!$D$20:$Q$50,U$4,0)</f>
        <v>#N/A</v>
      </c>
      <c r="V137" s="14" t="e">
        <f>VLOOKUP($D137,'7-НКРЕКП'!$D$20:$Q$50,V$4,0)</f>
        <v>#N/A</v>
      </c>
      <c r="W137" s="14" t="e">
        <f>VLOOKUP($D137,'7-НКРЕКП'!$D$20:$Q$50,W$4,0)</f>
        <v>#N/A</v>
      </c>
      <c r="X137" s="14" t="e">
        <f>VLOOKUP($D137,'7-НКРЕКП'!$D$20:$Q$50,X$4,0)</f>
        <v>#N/A</v>
      </c>
      <c r="Y137" s="14" t="e">
        <f>VLOOKUP($D137,'7-НКРЕКП'!$D$20:$Q$50,Y$4,0)</f>
        <v>#N/A</v>
      </c>
      <c r="Z137" s="173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6"/>
    </row>
    <row r="138" spans="1:55" ht="27.75">
      <c r="A138" s="97" t="s">
        <v>375</v>
      </c>
      <c r="B138" s="96" t="s">
        <v>100</v>
      </c>
      <c r="C138" s="77" t="s">
        <v>15</v>
      </c>
      <c r="D138" s="91" t="s">
        <v>728</v>
      </c>
      <c r="E138" s="26" t="e">
        <f>VLOOKUP($D138,'7-НКРЕКП'!$D$20:$Q$50,E$4,0)</f>
        <v>#N/A</v>
      </c>
      <c r="F138" s="26" t="e">
        <f>VLOOKUP($D138,'7-НКРЕКП'!$D$20:$Q$50,F$4,0)</f>
        <v>#N/A</v>
      </c>
      <c r="G138" s="26" t="e">
        <f>VLOOKUP($D138,'7-НКРЕКП'!$D$20:$Q$50,G$4,0)</f>
        <v>#N/A</v>
      </c>
      <c r="H138" s="26" t="e">
        <f>VLOOKUP($D138,'7-НКРЕКП'!$D$20:$Q$50,H$4,0)</f>
        <v>#N/A</v>
      </c>
      <c r="I138" s="26" t="e">
        <f>VLOOKUP($D138,'7-НКРЕКП'!$D$20:$Q$50,I$4,0)</f>
        <v>#N/A</v>
      </c>
      <c r="J138" s="26" t="e">
        <f>VLOOKUP($D138,'7-НКРЕКП'!$D$20:$Q$50,J$4,0)</f>
        <v>#N/A</v>
      </c>
      <c r="K138" s="26" t="e">
        <f>VLOOKUP($D138,'7-НКРЕКП'!$D$20:$Q$50,K$4,0)</f>
        <v>#N/A</v>
      </c>
      <c r="L138" s="26" t="e">
        <f>VLOOKUP($D138,'7-НКРЕКП'!$D$20:$Q$50,L$4,0)</f>
        <v>#N/A</v>
      </c>
      <c r="M138" s="26" t="e">
        <f>VLOOKUP($D138,'7-НКРЕКП'!$D$20:$Q$50,M$4,0)</f>
        <v>#N/A</v>
      </c>
      <c r="N138" s="26" t="e">
        <f>VLOOKUP($D138,'7-НКРЕКП'!$D$20:$Q$50,N$4,0)</f>
        <v>#N/A</v>
      </c>
      <c r="O138" s="26" t="e">
        <f>VLOOKUP($D138,'7-НКРЕКП'!$D$20:$Q$50,O$4,0)</f>
        <v>#N/A</v>
      </c>
      <c r="P138" s="26" t="e">
        <f>VLOOKUP($D138,'7-НКРЕКП'!$D$20:$Q$50,P$4,0)</f>
        <v>#N/A</v>
      </c>
      <c r="Q138" s="26" t="e">
        <f>VLOOKUP($D138,'7-НКРЕКП'!$D$20:$Q$50,Q$4,0)</f>
        <v>#N/A</v>
      </c>
      <c r="R138" s="26" t="e">
        <f>VLOOKUP($D138,'7-НКРЕКП'!$D$20:$Q$50,R$4,0)</f>
        <v>#N/A</v>
      </c>
      <c r="S138" s="26" t="e">
        <f>VLOOKUP($D138,'7-НКРЕКП'!$D$20:$Q$50,S$4,0)</f>
        <v>#N/A</v>
      </c>
      <c r="T138" s="26" t="e">
        <f>VLOOKUP($D138,'7-НКРЕКП'!$D$20:$Q$50,T$4,0)</f>
        <v>#N/A</v>
      </c>
      <c r="U138" s="26" t="e">
        <f>VLOOKUP($D138,'7-НКРЕКП'!$D$20:$Q$50,U$4,0)</f>
        <v>#N/A</v>
      </c>
      <c r="V138" s="26" t="e">
        <f>VLOOKUP($D138,'7-НКРЕКП'!$D$20:$Q$50,V$4,0)</f>
        <v>#N/A</v>
      </c>
      <c r="W138" s="26" t="e">
        <f>VLOOKUP($D138,'7-НКРЕКП'!$D$20:$Q$50,W$4,0)</f>
        <v>#N/A</v>
      </c>
      <c r="X138" s="26" t="e">
        <f>VLOOKUP($D138,'7-НКРЕКП'!$D$20:$Q$50,X$4,0)</f>
        <v>#N/A</v>
      </c>
      <c r="Y138" s="185" t="e">
        <f>VLOOKUP($D138,'7-НКРЕКП'!$D$20:$Q$50,Y$4,0)</f>
        <v>#N/A</v>
      </c>
      <c r="Z138" s="173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6"/>
    </row>
    <row r="139" spans="1:55" ht="27.75">
      <c r="A139" s="97" t="s">
        <v>178</v>
      </c>
      <c r="B139" s="96" t="s">
        <v>102</v>
      </c>
      <c r="C139" s="77" t="s">
        <v>15</v>
      </c>
      <c r="D139" s="91" t="s">
        <v>729</v>
      </c>
      <c r="E139" s="26" t="e">
        <f>VLOOKUP($D139,'7-НКРЕКП'!$D$20:$Q$50,E$4,0)</f>
        <v>#N/A</v>
      </c>
      <c r="F139" s="26" t="e">
        <f>VLOOKUP($D139,'7-НКРЕКП'!$D$20:$Q$50,F$4,0)</f>
        <v>#N/A</v>
      </c>
      <c r="G139" s="26" t="e">
        <f>VLOOKUP($D139,'7-НКРЕКП'!$D$20:$Q$50,G$4,0)</f>
        <v>#N/A</v>
      </c>
      <c r="H139" s="26" t="e">
        <f>VLOOKUP($D139,'7-НКРЕКП'!$D$20:$Q$50,H$4,0)</f>
        <v>#N/A</v>
      </c>
      <c r="I139" s="26" t="e">
        <f>VLOOKUP($D139,'7-НКРЕКП'!$D$20:$Q$50,I$4,0)</f>
        <v>#N/A</v>
      </c>
      <c r="J139" s="26" t="e">
        <f>VLOOKUP($D139,'7-НКРЕКП'!$D$20:$Q$50,J$4,0)</f>
        <v>#N/A</v>
      </c>
      <c r="K139" s="26" t="e">
        <f>VLOOKUP($D139,'7-НКРЕКП'!$D$20:$Q$50,K$4,0)</f>
        <v>#N/A</v>
      </c>
      <c r="L139" s="26" t="e">
        <f>VLOOKUP($D139,'7-НКРЕКП'!$D$20:$Q$50,L$4,0)</f>
        <v>#N/A</v>
      </c>
      <c r="M139" s="26" t="e">
        <f>VLOOKUP($D139,'7-НКРЕКП'!$D$20:$Q$50,M$4,0)</f>
        <v>#N/A</v>
      </c>
      <c r="N139" s="26" t="e">
        <f>VLOOKUP($D139,'7-НКРЕКП'!$D$20:$Q$50,N$4,0)</f>
        <v>#N/A</v>
      </c>
      <c r="O139" s="26" t="e">
        <f>VLOOKUP($D139,'7-НКРЕКП'!$D$20:$Q$50,O$4,0)</f>
        <v>#N/A</v>
      </c>
      <c r="P139" s="26" t="e">
        <f>VLOOKUP($D139,'7-НКРЕКП'!$D$20:$Q$50,P$4,0)</f>
        <v>#N/A</v>
      </c>
      <c r="Q139" s="26" t="e">
        <f>VLOOKUP($D139,'7-НКРЕКП'!$D$20:$Q$50,Q$4,0)</f>
        <v>#N/A</v>
      </c>
      <c r="R139" s="26" t="e">
        <f>VLOOKUP($D139,'7-НКРЕКП'!$D$20:$Q$50,R$4,0)</f>
        <v>#N/A</v>
      </c>
      <c r="S139" s="26" t="e">
        <f>VLOOKUP($D139,'7-НКРЕКП'!$D$20:$Q$50,S$4,0)</f>
        <v>#N/A</v>
      </c>
      <c r="T139" s="26" t="e">
        <f>VLOOKUP($D139,'7-НКРЕКП'!$D$20:$Q$50,T$4,0)</f>
        <v>#N/A</v>
      </c>
      <c r="U139" s="26" t="e">
        <f>VLOOKUP($D139,'7-НКРЕКП'!$D$20:$Q$50,U$4,0)</f>
        <v>#N/A</v>
      </c>
      <c r="V139" s="26" t="e">
        <f>VLOOKUP($D139,'7-НКРЕКП'!$D$20:$Q$50,V$4,0)</f>
        <v>#N/A</v>
      </c>
      <c r="W139" s="26" t="e">
        <f>VLOOKUP($D139,'7-НКРЕКП'!$D$20:$Q$50,W$4,0)</f>
        <v>#N/A</v>
      </c>
      <c r="X139" s="26" t="e">
        <f>VLOOKUP($D139,'7-НКРЕКП'!$D$20:$Q$50,X$4,0)</f>
        <v>#N/A</v>
      </c>
      <c r="Y139" s="16" t="e">
        <f>VLOOKUP($D139,'7-НКРЕКП'!$D$20:$Q$50,Y$4,0)</f>
        <v>#N/A</v>
      </c>
      <c r="Z139" s="173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6"/>
    </row>
    <row r="140" spans="1:55" ht="39">
      <c r="A140" s="97" t="s">
        <v>181</v>
      </c>
      <c r="B140" s="96" t="s">
        <v>566</v>
      </c>
      <c r="C140" s="77" t="s">
        <v>179</v>
      </c>
      <c r="D140" s="91" t="s">
        <v>730</v>
      </c>
      <c r="E140" s="17" t="e">
        <f>VLOOKUP($D140,'7-НКРЕКП'!$D$20:$Q$50,E$4,0)</f>
        <v>#N/A</v>
      </c>
      <c r="F140" s="17" t="e">
        <f>VLOOKUP($D140,'7-НКРЕКП'!$D$20:$Q$50,F$4,0)</f>
        <v>#N/A</v>
      </c>
      <c r="G140" s="17" t="e">
        <f>VLOOKUP($D140,'7-НКРЕКП'!$D$20:$Q$50,G$4,0)</f>
        <v>#N/A</v>
      </c>
      <c r="H140" s="17" t="e">
        <f>VLOOKUP($D140,'7-НКРЕКП'!$D$20:$Q$50,H$4,0)</f>
        <v>#N/A</v>
      </c>
      <c r="I140" s="17" t="e">
        <f>VLOOKUP($D140,'7-НКРЕКП'!$D$20:$Q$50,I$4,0)</f>
        <v>#N/A</v>
      </c>
      <c r="J140" s="17" t="e">
        <f>VLOOKUP($D140,'7-НКРЕКП'!$D$20:$Q$50,J$4,0)</f>
        <v>#N/A</v>
      </c>
      <c r="K140" s="17" t="e">
        <f>VLOOKUP($D140,'7-НКРЕКП'!$D$20:$Q$50,K$4,0)</f>
        <v>#N/A</v>
      </c>
      <c r="L140" s="17" t="e">
        <f>VLOOKUP($D140,'7-НКРЕКП'!$D$20:$Q$50,L$4,0)</f>
        <v>#N/A</v>
      </c>
      <c r="M140" s="17" t="e">
        <f>VLOOKUP($D140,'7-НКРЕКП'!$D$20:$Q$50,M$4,0)</f>
        <v>#N/A</v>
      </c>
      <c r="N140" s="17" t="e">
        <f>VLOOKUP($D140,'7-НКРЕКП'!$D$20:$Q$50,N$4,0)</f>
        <v>#N/A</v>
      </c>
      <c r="O140" s="17" t="e">
        <f>VLOOKUP($D140,'7-НКРЕКП'!$D$20:$Q$50,O$4,0)</f>
        <v>#N/A</v>
      </c>
      <c r="P140" s="17" t="e">
        <f>VLOOKUP($D140,'7-НКРЕКП'!$D$20:$Q$50,P$4,0)</f>
        <v>#N/A</v>
      </c>
      <c r="Q140" s="17" t="e">
        <f>VLOOKUP($D140,'7-НКРЕКП'!$D$20:$Q$50,Q$4,0)</f>
        <v>#N/A</v>
      </c>
      <c r="R140" s="17" t="e">
        <f>VLOOKUP($D140,'7-НКРЕКП'!$D$20:$Q$50,R$4,0)</f>
        <v>#N/A</v>
      </c>
      <c r="S140" s="17" t="e">
        <f>VLOOKUP($D140,'7-НКРЕКП'!$D$20:$Q$50,S$4,0)</f>
        <v>#N/A</v>
      </c>
      <c r="T140" s="17" t="e">
        <f>VLOOKUP($D140,'7-НКРЕКП'!$D$20:$Q$50,T$4,0)</f>
        <v>#N/A</v>
      </c>
      <c r="U140" s="17" t="e">
        <f>VLOOKUP($D140,'7-НКРЕКП'!$D$20:$Q$50,U$4,0)</f>
        <v>#N/A</v>
      </c>
      <c r="V140" s="17" t="e">
        <f>VLOOKUP($D140,'7-НКРЕКП'!$D$20:$Q$50,V$4,0)</f>
        <v>#N/A</v>
      </c>
      <c r="W140" s="26" t="e">
        <f>VLOOKUP($D140,'7-НКРЕКП'!$D$20:$Q$50,W$4,0)</f>
        <v>#N/A</v>
      </c>
      <c r="X140" s="26" t="e">
        <f>VLOOKUP($D140,'7-НКРЕКП'!$D$20:$Q$50,X$4,0)</f>
        <v>#N/A</v>
      </c>
      <c r="Y140" s="26" t="e">
        <f>VLOOKUP($D140,'7-НКРЕКП'!$D$20:$Q$50,Y$4,0)</f>
        <v>#N/A</v>
      </c>
      <c r="Z140" s="173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6"/>
    </row>
    <row r="141" spans="1:55" ht="27.75">
      <c r="A141" s="97" t="s">
        <v>183</v>
      </c>
      <c r="B141" s="96" t="s">
        <v>133</v>
      </c>
      <c r="C141" s="77" t="s">
        <v>179</v>
      </c>
      <c r="D141" s="91" t="s">
        <v>731</v>
      </c>
      <c r="E141" s="205" t="e">
        <f>VLOOKUP($D141,'7-НКРЕКП'!$D$20:$Q$50,E$4,0)</f>
        <v>#N/A</v>
      </c>
      <c r="F141" s="205" t="e">
        <f>VLOOKUP($D141,'7-НКРЕКП'!$D$20:$Q$50,F$4,0)</f>
        <v>#N/A</v>
      </c>
      <c r="G141" s="205" t="e">
        <f>VLOOKUP($D141,'7-НКРЕКП'!$D$20:$Q$50,G$4,0)</f>
        <v>#N/A</v>
      </c>
      <c r="H141" s="205" t="e">
        <f>VLOOKUP($D141,'7-НКРЕКП'!$D$20:$Q$50,H$4,0)</f>
        <v>#N/A</v>
      </c>
      <c r="I141" s="205" t="e">
        <f>VLOOKUP($D141,'7-НКРЕКП'!$D$20:$Q$50,I$4,0)</f>
        <v>#N/A</v>
      </c>
      <c r="J141" s="205" t="e">
        <f>VLOOKUP($D141,'7-НКРЕКП'!$D$20:$Q$50,J$4,0)</f>
        <v>#N/A</v>
      </c>
      <c r="K141" s="17" t="e">
        <f>VLOOKUP($D141,'7-НКРЕКП'!$D$20:$Q$50,K$4,0)</f>
        <v>#N/A</v>
      </c>
      <c r="L141" s="17" t="e">
        <f>VLOOKUP($D141,'7-НКРЕКП'!$D$20:$Q$50,L$4,0)</f>
        <v>#N/A</v>
      </c>
      <c r="M141" s="17" t="e">
        <f>VLOOKUP($D141,'7-НКРЕКП'!$D$20:$Q$50,M$4,0)</f>
        <v>#N/A</v>
      </c>
      <c r="N141" s="17" t="e">
        <f>VLOOKUP($D141,'7-НКРЕКП'!$D$20:$Q$50,N$4,0)</f>
        <v>#N/A</v>
      </c>
      <c r="O141" s="17" t="e">
        <f>VLOOKUP($D141,'7-НКРЕКП'!$D$20:$Q$50,O$4,0)</f>
        <v>#N/A</v>
      </c>
      <c r="P141" s="17" t="e">
        <f>VLOOKUP($D141,'7-НКРЕКП'!$D$20:$Q$50,P$4,0)</f>
        <v>#N/A</v>
      </c>
      <c r="Q141" s="17" t="e">
        <f>VLOOKUP($D141,'7-НКРЕКП'!$D$20:$Q$50,Q$4,0)</f>
        <v>#N/A</v>
      </c>
      <c r="R141" s="17" t="e">
        <f>VLOOKUP($D141,'7-НКРЕКП'!$D$20:$Q$50,R$4,0)</f>
        <v>#N/A</v>
      </c>
      <c r="S141" s="17" t="e">
        <f>VLOOKUP($D141,'7-НКРЕКП'!$D$20:$Q$50,S$4,0)</f>
        <v>#N/A</v>
      </c>
      <c r="T141" s="17" t="e">
        <f>VLOOKUP($D141,'7-НКРЕКП'!$D$20:$Q$50,T$4,0)</f>
        <v>#N/A</v>
      </c>
      <c r="U141" s="17" t="e">
        <f>VLOOKUP($D141,'7-НКРЕКП'!$D$20:$Q$50,U$4,0)</f>
        <v>#N/A</v>
      </c>
      <c r="V141" s="17" t="e">
        <f>VLOOKUP($D141,'7-НКРЕКП'!$D$20:$Q$50,V$4,0)</f>
        <v>#N/A</v>
      </c>
      <c r="W141" s="26" t="e">
        <f>VLOOKUP($D141,'7-НКРЕКП'!$D$20:$Q$50,W$4,0)</f>
        <v>#N/A</v>
      </c>
      <c r="X141" s="26" t="e">
        <f>VLOOKUP($D141,'7-НКРЕКП'!$D$20:$Q$50,X$4,0)</f>
        <v>#N/A</v>
      </c>
      <c r="Y141" s="26" t="e">
        <f>VLOOKUP($D141,'7-НКРЕКП'!$D$20:$Q$50,Y$4,0)</f>
        <v>#N/A</v>
      </c>
      <c r="Z141" s="173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6"/>
    </row>
    <row r="142" spans="1:55" ht="27.75">
      <c r="A142" s="97" t="s">
        <v>184</v>
      </c>
      <c r="B142" s="96" t="s">
        <v>135</v>
      </c>
      <c r="C142" s="77" t="s">
        <v>179</v>
      </c>
      <c r="D142" s="91" t="s">
        <v>732</v>
      </c>
      <c r="E142" s="205" t="e">
        <f>VLOOKUP($D142,'7-НКРЕКП'!$D$20:$Q$50,E$4,0)</f>
        <v>#N/A</v>
      </c>
      <c r="F142" s="205" t="e">
        <f>VLOOKUP($D142,'7-НКРЕКП'!$D$20:$Q$50,F$4,0)</f>
        <v>#N/A</v>
      </c>
      <c r="G142" s="205" t="e">
        <f>VLOOKUP($D142,'7-НКРЕКП'!$D$20:$Q$50,G$4,0)</f>
        <v>#N/A</v>
      </c>
      <c r="H142" s="205" t="e">
        <f>VLOOKUP($D142,'7-НКРЕКП'!$D$20:$Q$50,H$4,0)</f>
        <v>#N/A</v>
      </c>
      <c r="I142" s="205" t="e">
        <f>VLOOKUP($D142,'7-НКРЕКП'!$D$20:$Q$50,I$4,0)</f>
        <v>#N/A</v>
      </c>
      <c r="J142" s="205" t="e">
        <f>VLOOKUP($D142,'7-НКРЕКП'!$D$20:$Q$50,J$4,0)</f>
        <v>#N/A</v>
      </c>
      <c r="K142" s="17" t="e">
        <f>VLOOKUP($D142,'7-НКРЕКП'!$D$20:$Q$50,K$4,0)</f>
        <v>#N/A</v>
      </c>
      <c r="L142" s="17" t="e">
        <f>VLOOKUP($D142,'7-НКРЕКП'!$D$20:$Q$50,L$4,0)</f>
        <v>#N/A</v>
      </c>
      <c r="M142" s="17" t="e">
        <f>VLOOKUP($D142,'7-НКРЕКП'!$D$20:$Q$50,M$4,0)</f>
        <v>#N/A</v>
      </c>
      <c r="N142" s="17" t="e">
        <f>VLOOKUP($D142,'7-НКРЕКП'!$D$20:$Q$50,N$4,0)</f>
        <v>#N/A</v>
      </c>
      <c r="O142" s="17" t="e">
        <f>VLOOKUP($D142,'7-НКРЕКП'!$D$20:$Q$50,O$4,0)</f>
        <v>#N/A</v>
      </c>
      <c r="P142" s="17" t="e">
        <f>VLOOKUP($D142,'7-НКРЕКП'!$D$20:$Q$50,P$4,0)</f>
        <v>#N/A</v>
      </c>
      <c r="Q142" s="26" t="e">
        <f>VLOOKUP($D142,'7-НКРЕКП'!$D$20:$Q$50,Q$4,0)</f>
        <v>#N/A</v>
      </c>
      <c r="R142" s="26" t="e">
        <f>VLOOKUP($D142,'7-НКРЕКП'!$D$20:$Q$50,R$4,0)</f>
        <v>#N/A</v>
      </c>
      <c r="S142" s="17" t="e">
        <f>VLOOKUP($D142,'7-НКРЕКП'!$D$20:$Q$50,S$4,0)</f>
        <v>#N/A</v>
      </c>
      <c r="T142" s="17" t="e">
        <f>VLOOKUP($D142,'7-НКРЕКП'!$D$20:$Q$50,T$4,0)</f>
        <v>#N/A</v>
      </c>
      <c r="U142" s="17" t="e">
        <f>VLOOKUP($D142,'7-НКРЕКП'!$D$20:$Q$50,U$4,0)</f>
        <v>#N/A</v>
      </c>
      <c r="V142" s="17" t="e">
        <f>VLOOKUP($D142,'7-НКРЕКП'!$D$20:$Q$50,V$4,0)</f>
        <v>#N/A</v>
      </c>
      <c r="W142" s="26" t="e">
        <f>VLOOKUP($D142,'7-НКРЕКП'!$D$20:$Q$50,W$4,0)</f>
        <v>#N/A</v>
      </c>
      <c r="X142" s="26" t="e">
        <f>VLOOKUP($D142,'7-НКРЕКП'!$D$20:$Q$50,X$4,0)</f>
        <v>#N/A</v>
      </c>
      <c r="Y142" s="26" t="e">
        <f>VLOOKUP($D142,'7-НКРЕКП'!$D$20:$Q$50,Y$4,0)</f>
        <v>#N/A</v>
      </c>
      <c r="Z142" s="173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6"/>
    </row>
    <row r="143" spans="1:55" ht="27.75">
      <c r="A143" s="97" t="s">
        <v>185</v>
      </c>
      <c r="B143" s="96" t="s">
        <v>137</v>
      </c>
      <c r="C143" s="77" t="s">
        <v>179</v>
      </c>
      <c r="D143" s="91" t="s">
        <v>733</v>
      </c>
      <c r="E143" s="205" t="e">
        <f>VLOOKUP($D143,'7-НКРЕКП'!$D$20:$Q$50,E$4,0)</f>
        <v>#N/A</v>
      </c>
      <c r="F143" s="205" t="e">
        <f>VLOOKUP($D143,'7-НКРЕКП'!$D$20:$Q$50,F$4,0)</f>
        <v>#N/A</v>
      </c>
      <c r="G143" s="205" t="e">
        <f>VLOOKUP($D143,'7-НКРЕКП'!$D$20:$Q$50,G$4,0)</f>
        <v>#N/A</v>
      </c>
      <c r="H143" s="205" t="e">
        <f>VLOOKUP($D143,'7-НКРЕКП'!$D$20:$Q$50,H$4,0)</f>
        <v>#N/A</v>
      </c>
      <c r="I143" s="205" t="e">
        <f>VLOOKUP($D143,'7-НКРЕКП'!$D$20:$Q$50,I$4,0)</f>
        <v>#N/A</v>
      </c>
      <c r="J143" s="205" t="e">
        <f>VLOOKUP($D143,'7-НКРЕКП'!$D$20:$Q$50,J$4,0)</f>
        <v>#N/A</v>
      </c>
      <c r="K143" s="17" t="e">
        <f>VLOOKUP($D143,'7-НКРЕКП'!$D$20:$Q$50,K$4,0)</f>
        <v>#N/A</v>
      </c>
      <c r="L143" s="17" t="e">
        <f>VLOOKUP($D143,'7-НКРЕКП'!$D$20:$Q$50,L$4,0)</f>
        <v>#N/A</v>
      </c>
      <c r="M143" s="17" t="e">
        <f>VLOOKUP($D143,'7-НКРЕКП'!$D$20:$Q$50,M$4,0)</f>
        <v>#N/A</v>
      </c>
      <c r="N143" s="17" t="e">
        <f>VLOOKUP($D143,'7-НКРЕКП'!$D$20:$Q$50,N$4,0)</f>
        <v>#N/A</v>
      </c>
      <c r="O143" s="17" t="e">
        <f>VLOOKUP($D143,'7-НКРЕКП'!$D$20:$Q$50,O$4,0)</f>
        <v>#N/A</v>
      </c>
      <c r="P143" s="17" t="e">
        <f>VLOOKUP($D143,'7-НКРЕКП'!$D$20:$Q$50,P$4,0)</f>
        <v>#N/A</v>
      </c>
      <c r="Q143" s="26" t="e">
        <f>VLOOKUP($D143,'7-НКРЕКП'!$D$20:$Q$50,Q$4,0)</f>
        <v>#N/A</v>
      </c>
      <c r="R143" s="26" t="e">
        <f>VLOOKUP($D143,'7-НКРЕКП'!$D$20:$Q$50,R$4,0)</f>
        <v>#N/A</v>
      </c>
      <c r="S143" s="17" t="e">
        <f>VLOOKUP($D143,'7-НКРЕКП'!$D$20:$Q$50,S$4,0)</f>
        <v>#N/A</v>
      </c>
      <c r="T143" s="17" t="e">
        <f>VLOOKUP($D143,'7-НКРЕКП'!$D$20:$Q$50,T$4,0)</f>
        <v>#N/A</v>
      </c>
      <c r="U143" s="17" t="e">
        <f>VLOOKUP($D143,'7-НКРЕКП'!$D$20:$Q$50,U$4,0)</f>
        <v>#N/A</v>
      </c>
      <c r="V143" s="17" t="e">
        <f>VLOOKUP($D143,'7-НКРЕКП'!$D$20:$Q$50,V$4,0)</f>
        <v>#N/A</v>
      </c>
      <c r="W143" s="26" t="e">
        <f>VLOOKUP($D143,'7-НКРЕКП'!$D$20:$Q$50,W$4,0)</f>
        <v>#N/A</v>
      </c>
      <c r="X143" s="26" t="e">
        <f>VLOOKUP($D143,'7-НКРЕКП'!$D$20:$Q$50,X$4,0)</f>
        <v>#N/A</v>
      </c>
      <c r="Y143" s="26" t="e">
        <f>VLOOKUP($D143,'7-НКРЕКП'!$D$20:$Q$50,Y$4,0)</f>
        <v>#N/A</v>
      </c>
      <c r="Z143" s="173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6"/>
    </row>
    <row r="144" spans="1:55" ht="27.75">
      <c r="A144" s="97" t="s">
        <v>504</v>
      </c>
      <c r="B144" s="96" t="s">
        <v>180</v>
      </c>
      <c r="C144" s="77" t="s">
        <v>179</v>
      </c>
      <c r="D144" s="91" t="s">
        <v>618</v>
      </c>
      <c r="E144" s="205" t="e">
        <f>VLOOKUP($D144,'7-НКРЕКП'!$D$20:$Q$50,E$4,0)</f>
        <v>#N/A</v>
      </c>
      <c r="F144" s="205" t="e">
        <f>VLOOKUP($D144,'7-НКРЕКП'!$D$20:$Q$50,F$4,0)</f>
        <v>#N/A</v>
      </c>
      <c r="G144" s="205" t="e">
        <f>VLOOKUP($D144,'7-НКРЕКП'!$D$20:$Q$50,G$4,0)</f>
        <v>#N/A</v>
      </c>
      <c r="H144" s="205" t="e">
        <f>VLOOKUP($D144,'7-НКРЕКП'!$D$20:$Q$50,H$4,0)</f>
        <v>#N/A</v>
      </c>
      <c r="I144" s="205" t="e">
        <f>VLOOKUP($D144,'7-НКРЕКП'!$D$20:$Q$50,I$4,0)</f>
        <v>#N/A</v>
      </c>
      <c r="J144" s="205" t="e">
        <f>VLOOKUP($D144,'7-НКРЕКП'!$D$20:$Q$50,J$4,0)</f>
        <v>#N/A</v>
      </c>
      <c r="K144" s="17" t="e">
        <f>VLOOKUP($D144,'7-НКРЕКП'!$D$20:$Q$50,K$4,0)</f>
        <v>#N/A</v>
      </c>
      <c r="L144" s="17" t="e">
        <f>VLOOKUP($D144,'7-НКРЕКП'!$D$20:$Q$50,L$4,0)</f>
        <v>#N/A</v>
      </c>
      <c r="M144" s="17" t="e">
        <f>VLOOKUP($D144,'7-НКРЕКП'!$D$20:$Q$50,M$4,0)</f>
        <v>#N/A</v>
      </c>
      <c r="N144" s="17" t="e">
        <f>VLOOKUP($D144,'7-НКРЕКП'!$D$20:$Q$50,N$4,0)</f>
        <v>#N/A</v>
      </c>
      <c r="O144" s="17" t="e">
        <f>VLOOKUP($D144,'7-НКРЕКП'!$D$20:$Q$50,O$4,0)</f>
        <v>#N/A</v>
      </c>
      <c r="P144" s="17" t="e">
        <f>VLOOKUP($D144,'7-НКРЕКП'!$D$20:$Q$50,P$4,0)</f>
        <v>#N/A</v>
      </c>
      <c r="Q144" s="26" t="e">
        <f>VLOOKUP($D144,'7-НКРЕКП'!$D$20:$Q$50,Q$4,0)</f>
        <v>#N/A</v>
      </c>
      <c r="R144" s="26" t="e">
        <f>VLOOKUP($D144,'7-НКРЕКП'!$D$20:$Q$50,R$4,0)</f>
        <v>#N/A</v>
      </c>
      <c r="S144" s="184" t="e">
        <f>VLOOKUP($D144,'7-НКРЕКП'!$D$20:$Q$50,S$4,0)</f>
        <v>#N/A</v>
      </c>
      <c r="T144" s="184" t="e">
        <f>VLOOKUP($D144,'7-НКРЕКП'!$D$20:$Q$50,T$4,0)</f>
        <v>#N/A</v>
      </c>
      <c r="U144" s="17" t="e">
        <f>VLOOKUP($D144,'7-НКРЕКП'!$D$20:$Q$50,U$4,0)</f>
        <v>#N/A</v>
      </c>
      <c r="V144" s="17" t="e">
        <f>VLOOKUP($D144,'7-НКРЕКП'!$D$20:$Q$50,V$4,0)</f>
        <v>#N/A</v>
      </c>
      <c r="W144" s="26" t="e">
        <f>VLOOKUP($D144,'7-НКРЕКП'!$D$20:$Q$50,W$4,0)</f>
        <v>#N/A</v>
      </c>
      <c r="X144" s="26" t="e">
        <f>VLOOKUP($D144,'7-НКРЕКП'!$D$20:$Q$50,X$4,0)</f>
        <v>#N/A</v>
      </c>
      <c r="Y144" s="26" t="e">
        <f>VLOOKUP($D144,'7-НКРЕКП'!$D$20:$Q$50,Y$4,0)</f>
        <v>#N/A</v>
      </c>
      <c r="Z144" s="173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6"/>
    </row>
    <row r="145" spans="1:55" ht="27.75">
      <c r="A145" s="97" t="s">
        <v>186</v>
      </c>
      <c r="B145" s="96" t="s">
        <v>403</v>
      </c>
      <c r="C145" s="77" t="s">
        <v>179</v>
      </c>
      <c r="D145" s="91" t="s">
        <v>734</v>
      </c>
      <c r="E145" s="205" t="e">
        <f>VLOOKUP($D145,'7-НКРЕКП'!$D$20:$Q$50,E$4,0)</f>
        <v>#N/A</v>
      </c>
      <c r="F145" s="205" t="e">
        <f>VLOOKUP($D145,'7-НКРЕКП'!$D$20:$Q$50,F$4,0)</f>
        <v>#N/A</v>
      </c>
      <c r="G145" s="205" t="e">
        <f>VLOOKUP($D145,'7-НКРЕКП'!$D$20:$Q$50,G$4,0)</f>
        <v>#N/A</v>
      </c>
      <c r="H145" s="205" t="e">
        <f>VLOOKUP($D145,'7-НКРЕКП'!$D$20:$Q$50,H$4,0)</f>
        <v>#N/A</v>
      </c>
      <c r="I145" s="205" t="e">
        <f>VLOOKUP($D145,'7-НКРЕКП'!$D$20:$Q$50,I$4,0)</f>
        <v>#N/A</v>
      </c>
      <c r="J145" s="205" t="e">
        <f>VLOOKUP($D145,'7-НКРЕКП'!$D$20:$Q$50,J$4,0)</f>
        <v>#N/A</v>
      </c>
      <c r="K145" s="17" t="e">
        <f>VLOOKUP($D145,'7-НКРЕКП'!$D$20:$Q$50,K$4,0)</f>
        <v>#N/A</v>
      </c>
      <c r="L145" s="17" t="e">
        <f>VLOOKUP($D145,'7-НКРЕКП'!$D$20:$Q$50,L$4,0)</f>
        <v>#N/A</v>
      </c>
      <c r="M145" s="17" t="e">
        <f>VLOOKUP($D145,'7-НКРЕКП'!$D$20:$Q$50,M$4,0)</f>
        <v>#N/A</v>
      </c>
      <c r="N145" s="17" t="e">
        <f>VLOOKUP($D145,'7-НКРЕКП'!$D$20:$Q$50,N$4,0)</f>
        <v>#N/A</v>
      </c>
      <c r="O145" s="17" t="e">
        <f>VLOOKUP($D145,'7-НКРЕКП'!$D$20:$Q$50,O$4,0)</f>
        <v>#N/A</v>
      </c>
      <c r="P145" s="17" t="e">
        <f>VLOOKUP($D145,'7-НКРЕКП'!$D$20:$Q$50,P$4,0)</f>
        <v>#N/A</v>
      </c>
      <c r="Q145" s="26" t="e">
        <f>VLOOKUP($D145,'7-НКРЕКП'!$D$20:$Q$50,Q$4,0)</f>
        <v>#N/A</v>
      </c>
      <c r="R145" s="26" t="e">
        <f>VLOOKUP($D145,'7-НКРЕКП'!$D$20:$Q$50,R$4,0)</f>
        <v>#N/A</v>
      </c>
      <c r="S145" s="17" t="e">
        <f>VLOOKUP($D145,'7-НКРЕКП'!$D$20:$Q$50,S$4,0)</f>
        <v>#N/A</v>
      </c>
      <c r="T145" s="17" t="e">
        <f>VLOOKUP($D145,'7-НКРЕКП'!$D$20:$Q$50,T$4,0)</f>
        <v>#N/A</v>
      </c>
      <c r="U145" s="17" t="e">
        <f>VLOOKUP($D145,'7-НКРЕКП'!$D$20:$Q$50,U$4,0)</f>
        <v>#N/A</v>
      </c>
      <c r="V145" s="17" t="e">
        <f>VLOOKUP($D145,'7-НКРЕКП'!$D$20:$Q$50,V$4,0)</f>
        <v>#N/A</v>
      </c>
      <c r="W145" s="26" t="e">
        <f>VLOOKUP($D145,'7-НКРЕКП'!$D$20:$Q$50,W$4,0)</f>
        <v>#N/A</v>
      </c>
      <c r="X145" s="26" t="e">
        <f>VLOOKUP($D145,'7-НКРЕКП'!$D$20:$Q$50,X$4,0)</f>
        <v>#N/A</v>
      </c>
      <c r="Y145" s="26" t="e">
        <f>VLOOKUP($D145,'7-НКРЕКП'!$D$20:$Q$50,Y$4,0)</f>
        <v>#N/A</v>
      </c>
      <c r="Z145" s="173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6"/>
    </row>
    <row r="146" spans="1:55" ht="39">
      <c r="A146" s="97" t="s">
        <v>187</v>
      </c>
      <c r="B146" s="96" t="s">
        <v>323</v>
      </c>
      <c r="C146" s="77" t="s">
        <v>182</v>
      </c>
      <c r="D146" s="91" t="s">
        <v>735</v>
      </c>
      <c r="E146" s="26" t="e">
        <f>VLOOKUP($D146,'7-НКРЕКП'!$D$20:$Q$50,E$4,0)</f>
        <v>#N/A</v>
      </c>
      <c r="F146" s="26" t="e">
        <f>VLOOKUP($D146,'7-НКРЕКП'!$D$20:$Q$50,F$4,0)</f>
        <v>#N/A</v>
      </c>
      <c r="G146" s="26" t="e">
        <f>VLOOKUP($D146,'7-НКРЕКП'!$D$20:$Q$50,G$4,0)</f>
        <v>#N/A</v>
      </c>
      <c r="H146" s="26" t="e">
        <f>VLOOKUP($D146,'7-НКРЕКП'!$D$20:$Q$50,H$4,0)</f>
        <v>#N/A</v>
      </c>
      <c r="I146" s="26" t="e">
        <f>VLOOKUP($D146,'7-НКРЕКП'!$D$20:$Q$50,I$4,0)</f>
        <v>#N/A</v>
      </c>
      <c r="J146" s="26" t="e">
        <f>VLOOKUP($D146,'7-НКРЕКП'!$D$20:$Q$50,J$4,0)</f>
        <v>#N/A</v>
      </c>
      <c r="K146" s="17" t="e">
        <f>VLOOKUP($D146,'7-НКРЕКП'!$D$20:$Q$50,K$4,0)</f>
        <v>#N/A</v>
      </c>
      <c r="L146" s="17" t="e">
        <f>VLOOKUP($D146,'7-НКРЕКП'!$D$20:$Q$50,L$4,0)</f>
        <v>#N/A</v>
      </c>
      <c r="M146" s="26" t="e">
        <f>VLOOKUP($D146,'7-НКРЕКП'!$D$20:$Q$50,M$4,0)</f>
        <v>#N/A</v>
      </c>
      <c r="N146" s="26" t="e">
        <f>VLOOKUP($D146,'7-НКРЕКП'!$D$20:$Q$50,N$4,0)</f>
        <v>#N/A</v>
      </c>
      <c r="O146" s="18" t="e">
        <f>VLOOKUP($D146,'7-НКРЕКП'!$D$20:$Q$50,O$4,0)</f>
        <v>#N/A</v>
      </c>
      <c r="P146" s="18" t="e">
        <f>VLOOKUP($D146,'7-НКРЕКП'!$D$20:$Q$50,P$4,0)</f>
        <v>#N/A</v>
      </c>
      <c r="Q146" s="26" t="e">
        <f>VLOOKUP($D146,'7-НКРЕКП'!$D$20:$Q$50,Q$4,0)</f>
        <v>#N/A</v>
      </c>
      <c r="R146" s="26" t="e">
        <f>VLOOKUP($D146,'7-НКРЕКП'!$D$20:$Q$50,R$4,0)</f>
        <v>#N/A</v>
      </c>
      <c r="S146" s="26" t="e">
        <f>VLOOKUP($D146,'7-НКРЕКП'!$D$20:$Q$50,S$4,0)</f>
        <v>#N/A</v>
      </c>
      <c r="T146" s="26" t="e">
        <f>VLOOKUP($D146,'7-НКРЕКП'!$D$20:$Q$50,T$4,0)</f>
        <v>#N/A</v>
      </c>
      <c r="U146" s="26" t="e">
        <f>VLOOKUP($D146,'7-НКРЕКП'!$D$20:$Q$50,U$4,0)</f>
        <v>#N/A</v>
      </c>
      <c r="V146" s="26" t="e">
        <f>VLOOKUP($D146,'7-НКРЕКП'!$D$20:$Q$50,V$4,0)</f>
        <v>#N/A</v>
      </c>
      <c r="W146" s="26" t="e">
        <f>VLOOKUP($D146,'7-НКРЕКП'!$D$20:$Q$50,W$4,0)</f>
        <v>#N/A</v>
      </c>
      <c r="X146" s="26" t="e">
        <f>VLOOKUP($D146,'7-НКРЕКП'!$D$20:$Q$50,X$4,0)</f>
        <v>#N/A</v>
      </c>
      <c r="Y146" s="26" t="e">
        <f>VLOOKUP($D146,'7-НКРЕКП'!$D$20:$Q$50,Y$4,0)</f>
        <v>#N/A</v>
      </c>
      <c r="Z146" s="173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6"/>
    </row>
    <row r="147" spans="1:55" ht="27.75">
      <c r="A147" s="97" t="s">
        <v>189</v>
      </c>
      <c r="B147" s="96" t="s">
        <v>133</v>
      </c>
      <c r="C147" s="77" t="s">
        <v>182</v>
      </c>
      <c r="D147" s="91" t="s">
        <v>736</v>
      </c>
      <c r="E147" s="26" t="e">
        <f>VLOOKUP($D147,'7-НКРЕКП'!$D$20:$Q$50,E$4,0)</f>
        <v>#N/A</v>
      </c>
      <c r="F147" s="26" t="e">
        <f>VLOOKUP($D147,'7-НКРЕКП'!$D$20:$Q$50,F$4,0)</f>
        <v>#N/A</v>
      </c>
      <c r="G147" s="26" t="e">
        <f>VLOOKUP($D147,'7-НКРЕКП'!$D$20:$Q$50,G$4,0)</f>
        <v>#N/A</v>
      </c>
      <c r="H147" s="26" t="e">
        <f>VLOOKUP($D147,'7-НКРЕКП'!$D$20:$Q$50,H$4,0)</f>
        <v>#N/A</v>
      </c>
      <c r="I147" s="26" t="e">
        <f>VLOOKUP($D147,'7-НКРЕКП'!$D$20:$Q$50,I$4,0)</f>
        <v>#N/A</v>
      </c>
      <c r="J147" s="26" t="e">
        <f>VLOOKUP($D147,'7-НКРЕКП'!$D$20:$Q$50,J$4,0)</f>
        <v>#N/A</v>
      </c>
      <c r="K147" s="205" t="e">
        <f>VLOOKUP($D147,'7-НКРЕКП'!$D$20:$Q$50,K$4,0)</f>
        <v>#N/A</v>
      </c>
      <c r="L147" s="205" t="e">
        <f>VLOOKUP($D147,'7-НКРЕКП'!$D$20:$Q$50,L$4,0)</f>
        <v>#N/A</v>
      </c>
      <c r="M147" s="26" t="e">
        <f>VLOOKUP($D147,'7-НКРЕКП'!$D$20:$Q$50,M$4,0)</f>
        <v>#N/A</v>
      </c>
      <c r="N147" s="26" t="e">
        <f>VLOOKUP($D147,'7-НКРЕКП'!$D$20:$Q$50,N$4,0)</f>
        <v>#N/A</v>
      </c>
      <c r="O147" s="18" t="e">
        <f>VLOOKUP($D147,'7-НКРЕКП'!$D$20:$Q$50,O$4,0)</f>
        <v>#N/A</v>
      </c>
      <c r="P147" s="18" t="e">
        <f>VLOOKUP($D147,'7-НКРЕКП'!$D$20:$Q$50,P$4,0)</f>
        <v>#N/A</v>
      </c>
      <c r="Q147" s="26" t="e">
        <f>VLOOKUP($D147,'7-НКРЕКП'!$D$20:$Q$50,Q$4,0)</f>
        <v>#N/A</v>
      </c>
      <c r="R147" s="26" t="e">
        <f>VLOOKUP($D147,'7-НКРЕКП'!$D$20:$Q$50,R$4,0)</f>
        <v>#N/A</v>
      </c>
      <c r="S147" s="26" t="e">
        <f>VLOOKUP($D147,'7-НКРЕКП'!$D$20:$Q$50,S$4,0)</f>
        <v>#N/A</v>
      </c>
      <c r="T147" s="26" t="e">
        <f>VLOOKUP($D147,'7-НКРЕКП'!$D$20:$Q$50,T$4,0)</f>
        <v>#N/A</v>
      </c>
      <c r="U147" s="26" t="e">
        <f>VLOOKUP($D147,'7-НКРЕКП'!$D$20:$Q$50,U$4,0)</f>
        <v>#N/A</v>
      </c>
      <c r="V147" s="26" t="e">
        <f>VLOOKUP($D147,'7-НКРЕКП'!$D$20:$Q$50,V$4,0)</f>
        <v>#N/A</v>
      </c>
      <c r="W147" s="26" t="e">
        <f>VLOOKUP($D147,'7-НКРЕКП'!$D$20:$Q$50,W$4,0)</f>
        <v>#N/A</v>
      </c>
      <c r="X147" s="26" t="e">
        <f>VLOOKUP($D147,'7-НКРЕКП'!$D$20:$Q$50,X$4,0)</f>
        <v>#N/A</v>
      </c>
      <c r="Y147" s="26" t="e">
        <f>VLOOKUP($D147,'7-НКРЕКП'!$D$20:$Q$50,Y$4,0)</f>
        <v>#N/A</v>
      </c>
      <c r="Z147" s="173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6"/>
    </row>
    <row r="148" spans="1:55" ht="27.75">
      <c r="A148" s="97" t="s">
        <v>190</v>
      </c>
      <c r="B148" s="96" t="s">
        <v>135</v>
      </c>
      <c r="C148" s="77" t="s">
        <v>182</v>
      </c>
      <c r="D148" s="91" t="s">
        <v>737</v>
      </c>
      <c r="E148" s="26" t="e">
        <f>VLOOKUP($D148,'7-НКРЕКП'!$D$20:$Q$50,E$4,0)</f>
        <v>#N/A</v>
      </c>
      <c r="F148" s="26" t="e">
        <f>VLOOKUP($D148,'7-НКРЕКП'!$D$20:$Q$50,F$4,0)</f>
        <v>#N/A</v>
      </c>
      <c r="G148" s="26" t="e">
        <f>VLOOKUP($D148,'7-НКРЕКП'!$D$20:$Q$50,G$4,0)</f>
        <v>#N/A</v>
      </c>
      <c r="H148" s="26" t="e">
        <f>VLOOKUP($D148,'7-НКРЕКП'!$D$20:$Q$50,H$4,0)</f>
        <v>#N/A</v>
      </c>
      <c r="I148" s="26" t="e">
        <f>VLOOKUP($D148,'7-НКРЕКП'!$D$20:$Q$50,I$4,0)</f>
        <v>#N/A</v>
      </c>
      <c r="J148" s="26" t="e">
        <f>VLOOKUP($D148,'7-НКРЕКП'!$D$20:$Q$50,J$4,0)</f>
        <v>#N/A</v>
      </c>
      <c r="K148" s="205" t="e">
        <f>VLOOKUP($D148,'7-НКРЕКП'!$D$20:$Q$50,K$4,0)</f>
        <v>#N/A</v>
      </c>
      <c r="L148" s="205" t="e">
        <f>VLOOKUP($D148,'7-НКРЕКП'!$D$20:$Q$50,L$4,0)</f>
        <v>#N/A</v>
      </c>
      <c r="M148" s="26" t="e">
        <f>VLOOKUP($D148,'7-НКРЕКП'!$D$20:$Q$50,M$4,0)</f>
        <v>#N/A</v>
      </c>
      <c r="N148" s="26" t="e">
        <f>VLOOKUP($D148,'7-НКРЕКП'!$D$20:$Q$50,N$4,0)</f>
        <v>#N/A</v>
      </c>
      <c r="O148" s="18" t="e">
        <f>VLOOKUP($D148,'7-НКРЕКП'!$D$20:$Q$50,O$4,0)</f>
        <v>#N/A</v>
      </c>
      <c r="P148" s="18" t="e">
        <f>VLOOKUP($D148,'7-НКРЕКП'!$D$20:$Q$50,P$4,0)</f>
        <v>#N/A</v>
      </c>
      <c r="Q148" s="26" t="e">
        <f>VLOOKUP($D148,'7-НКРЕКП'!$D$20:$Q$50,Q$4,0)</f>
        <v>#N/A</v>
      </c>
      <c r="R148" s="26" t="e">
        <f>VLOOKUP($D148,'7-НКРЕКП'!$D$20:$Q$50,R$4,0)</f>
        <v>#N/A</v>
      </c>
      <c r="S148" s="26" t="e">
        <f>VLOOKUP($D148,'7-НКРЕКП'!$D$20:$Q$50,S$4,0)</f>
        <v>#N/A</v>
      </c>
      <c r="T148" s="26" t="e">
        <f>VLOOKUP($D148,'7-НКРЕКП'!$D$20:$Q$50,T$4,0)</f>
        <v>#N/A</v>
      </c>
      <c r="U148" s="26" t="e">
        <f>VLOOKUP($D148,'7-НКРЕКП'!$D$20:$Q$50,U$4,0)</f>
        <v>#N/A</v>
      </c>
      <c r="V148" s="26" t="e">
        <f>VLOOKUP($D148,'7-НКРЕКП'!$D$20:$Q$50,V$4,0)</f>
        <v>#N/A</v>
      </c>
      <c r="W148" s="26" t="e">
        <f>VLOOKUP($D148,'7-НКРЕКП'!$D$20:$Q$50,W$4,0)</f>
        <v>#N/A</v>
      </c>
      <c r="X148" s="26" t="e">
        <f>VLOOKUP($D148,'7-НКРЕКП'!$D$20:$Q$50,X$4,0)</f>
        <v>#N/A</v>
      </c>
      <c r="Y148" s="26" t="e">
        <f>VLOOKUP($D148,'7-НКРЕКП'!$D$20:$Q$50,Y$4,0)</f>
        <v>#N/A</v>
      </c>
      <c r="Z148" s="173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6"/>
    </row>
    <row r="149" spans="1:55" ht="27.75">
      <c r="A149" s="97" t="s">
        <v>191</v>
      </c>
      <c r="B149" s="96" t="s">
        <v>137</v>
      </c>
      <c r="C149" s="77" t="s">
        <v>182</v>
      </c>
      <c r="D149" s="91" t="s">
        <v>738</v>
      </c>
      <c r="E149" s="26" t="e">
        <f>VLOOKUP($D149,'7-НКРЕКП'!$D$20:$Q$50,E$4,0)</f>
        <v>#N/A</v>
      </c>
      <c r="F149" s="26" t="e">
        <f>VLOOKUP($D149,'7-НКРЕКП'!$D$20:$Q$50,F$4,0)</f>
        <v>#N/A</v>
      </c>
      <c r="G149" s="26" t="e">
        <f>VLOOKUP($D149,'7-НКРЕКП'!$D$20:$Q$50,G$4,0)</f>
        <v>#N/A</v>
      </c>
      <c r="H149" s="26" t="e">
        <f>VLOOKUP($D149,'7-НКРЕКП'!$D$20:$Q$50,H$4,0)</f>
        <v>#N/A</v>
      </c>
      <c r="I149" s="26" t="e">
        <f>VLOOKUP($D149,'7-НКРЕКП'!$D$20:$Q$50,I$4,0)</f>
        <v>#N/A</v>
      </c>
      <c r="J149" s="26" t="e">
        <f>VLOOKUP($D149,'7-НКРЕКП'!$D$20:$Q$50,J$4,0)</f>
        <v>#N/A</v>
      </c>
      <c r="K149" s="205" t="e">
        <f>VLOOKUP($D149,'7-НКРЕКП'!$D$20:$Q$50,K$4,0)</f>
        <v>#N/A</v>
      </c>
      <c r="L149" s="205" t="e">
        <f>VLOOKUP($D149,'7-НКРЕКП'!$D$20:$Q$50,L$4,0)</f>
        <v>#N/A</v>
      </c>
      <c r="M149" s="26" t="e">
        <f>VLOOKUP($D149,'7-НКРЕКП'!$D$20:$Q$50,M$4,0)</f>
        <v>#N/A</v>
      </c>
      <c r="N149" s="26" t="e">
        <f>VLOOKUP($D149,'7-НКРЕКП'!$D$20:$Q$50,N$4,0)</f>
        <v>#N/A</v>
      </c>
      <c r="O149" s="18" t="e">
        <f>VLOOKUP($D149,'7-НКРЕКП'!$D$20:$Q$50,O$4,0)</f>
        <v>#N/A</v>
      </c>
      <c r="P149" s="18" t="e">
        <f>VLOOKUP($D149,'7-НКРЕКП'!$D$20:$Q$50,P$4,0)</f>
        <v>#N/A</v>
      </c>
      <c r="Q149" s="26" t="e">
        <f>VLOOKUP($D149,'7-НКРЕКП'!$D$20:$Q$50,Q$4,0)</f>
        <v>#N/A</v>
      </c>
      <c r="R149" s="26" t="e">
        <f>VLOOKUP($D149,'7-НКРЕКП'!$D$20:$Q$50,R$4,0)</f>
        <v>#N/A</v>
      </c>
      <c r="S149" s="26" t="e">
        <f>VLOOKUP($D149,'7-НКРЕКП'!$D$20:$Q$50,S$4,0)</f>
        <v>#N/A</v>
      </c>
      <c r="T149" s="26" t="e">
        <f>VLOOKUP($D149,'7-НКРЕКП'!$D$20:$Q$50,T$4,0)</f>
        <v>#N/A</v>
      </c>
      <c r="U149" s="26" t="e">
        <f>VLOOKUP($D149,'7-НКРЕКП'!$D$20:$Q$50,U$4,0)</f>
        <v>#N/A</v>
      </c>
      <c r="V149" s="26" t="e">
        <f>VLOOKUP($D149,'7-НКРЕКП'!$D$20:$Q$50,V$4,0)</f>
        <v>#N/A</v>
      </c>
      <c r="W149" s="26" t="e">
        <f>VLOOKUP($D149,'7-НКРЕКП'!$D$20:$Q$50,W$4,0)</f>
        <v>#N/A</v>
      </c>
      <c r="X149" s="26" t="e">
        <f>VLOOKUP($D149,'7-НКРЕКП'!$D$20:$Q$50,X$4,0)</f>
        <v>#N/A</v>
      </c>
      <c r="Y149" s="26" t="e">
        <f>VLOOKUP($D149,'7-НКРЕКП'!$D$20:$Q$50,Y$4,0)</f>
        <v>#N/A</v>
      </c>
      <c r="Z149" s="173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6"/>
    </row>
    <row r="150" spans="1:55" ht="27.75">
      <c r="A150" s="97" t="s">
        <v>192</v>
      </c>
      <c r="B150" s="96" t="s">
        <v>403</v>
      </c>
      <c r="C150" s="77" t="s">
        <v>182</v>
      </c>
      <c r="D150" s="91" t="s">
        <v>739</v>
      </c>
      <c r="E150" s="26" t="e">
        <f>VLOOKUP($D150,'7-НКРЕКП'!$D$20:$Q$50,E$4,0)</f>
        <v>#N/A</v>
      </c>
      <c r="F150" s="26" t="e">
        <f>VLOOKUP($D150,'7-НКРЕКП'!$D$20:$Q$50,F$4,0)</f>
        <v>#N/A</v>
      </c>
      <c r="G150" s="26" t="e">
        <f>VLOOKUP($D150,'7-НКРЕКП'!$D$20:$Q$50,G$4,0)</f>
        <v>#N/A</v>
      </c>
      <c r="H150" s="26" t="e">
        <f>VLOOKUP($D150,'7-НКРЕКП'!$D$20:$Q$50,H$4,0)</f>
        <v>#N/A</v>
      </c>
      <c r="I150" s="26" t="e">
        <f>VLOOKUP($D150,'7-НКРЕКП'!$D$20:$Q$50,I$4,0)</f>
        <v>#N/A</v>
      </c>
      <c r="J150" s="26" t="e">
        <f>VLOOKUP($D150,'7-НКРЕКП'!$D$20:$Q$50,J$4,0)</f>
        <v>#N/A</v>
      </c>
      <c r="K150" s="205" t="e">
        <f>VLOOKUP($D150,'7-НКРЕКП'!$D$20:$Q$50,K$4,0)</f>
        <v>#N/A</v>
      </c>
      <c r="L150" s="205" t="e">
        <f>VLOOKUP($D150,'7-НКРЕКП'!$D$20:$Q$50,L$4,0)</f>
        <v>#N/A</v>
      </c>
      <c r="M150" s="26" t="e">
        <f>VLOOKUP($D150,'7-НКРЕКП'!$D$20:$Q$50,M$4,0)</f>
        <v>#N/A</v>
      </c>
      <c r="N150" s="26" t="e">
        <f>VLOOKUP($D150,'7-НКРЕКП'!$D$20:$Q$50,N$4,0)</f>
        <v>#N/A</v>
      </c>
      <c r="O150" s="18" t="e">
        <f>VLOOKUP($D150,'7-НКРЕКП'!$D$20:$Q$50,O$4,0)</f>
        <v>#N/A</v>
      </c>
      <c r="P150" s="18" t="e">
        <f>VLOOKUP($D150,'7-НКРЕКП'!$D$20:$Q$50,P$4,0)</f>
        <v>#N/A</v>
      </c>
      <c r="Q150" s="26" t="e">
        <f>VLOOKUP($D150,'7-НКРЕКП'!$D$20:$Q$50,Q$4,0)</f>
        <v>#N/A</v>
      </c>
      <c r="R150" s="26" t="e">
        <f>VLOOKUP($D150,'7-НКРЕКП'!$D$20:$Q$50,R$4,0)</f>
        <v>#N/A</v>
      </c>
      <c r="S150" s="26" t="e">
        <f>VLOOKUP($D150,'7-НКРЕКП'!$D$20:$Q$50,S$4,0)</f>
        <v>#N/A</v>
      </c>
      <c r="T150" s="26" t="e">
        <f>VLOOKUP($D150,'7-НКРЕКП'!$D$20:$Q$50,T$4,0)</f>
        <v>#N/A</v>
      </c>
      <c r="U150" s="26" t="e">
        <f>VLOOKUP($D150,'7-НКРЕКП'!$D$20:$Q$50,U$4,0)</f>
        <v>#N/A</v>
      </c>
      <c r="V150" s="26" t="e">
        <f>VLOOKUP($D150,'7-НКРЕКП'!$D$20:$Q$50,V$4,0)</f>
        <v>#N/A</v>
      </c>
      <c r="W150" s="26" t="e">
        <f>VLOOKUP($D150,'7-НКРЕКП'!$D$20:$Q$50,W$4,0)</f>
        <v>#N/A</v>
      </c>
      <c r="X150" s="26" t="e">
        <f>VLOOKUP($D150,'7-НКРЕКП'!$D$20:$Q$50,X$4,0)</f>
        <v>#N/A</v>
      </c>
      <c r="Y150" s="26" t="e">
        <f>VLOOKUP($D150,'7-НКРЕКП'!$D$20:$Q$50,Y$4,0)</f>
        <v>#N/A</v>
      </c>
      <c r="Z150" s="173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6"/>
    </row>
    <row r="151" spans="1:55" ht="39">
      <c r="A151" s="97" t="s">
        <v>193</v>
      </c>
      <c r="B151" s="96" t="s">
        <v>188</v>
      </c>
      <c r="C151" s="77" t="s">
        <v>300</v>
      </c>
      <c r="D151" s="91" t="s">
        <v>740</v>
      </c>
      <c r="E151" s="26" t="e">
        <f>VLOOKUP($D151,'7-НКРЕКП'!$D$20:$Q$50,E$4,0)</f>
        <v>#N/A</v>
      </c>
      <c r="F151" s="26" t="e">
        <f>VLOOKUP($D151,'7-НКРЕКП'!$D$20:$Q$50,F$4,0)</f>
        <v>#N/A</v>
      </c>
      <c r="G151" s="26" t="e">
        <f>VLOOKUP($D151,'7-НКРЕКП'!$D$20:$Q$50,G$4,0)</f>
        <v>#N/A</v>
      </c>
      <c r="H151" s="26" t="e">
        <f>VLOOKUP($D151,'7-НКРЕКП'!$D$20:$Q$50,H$4,0)</f>
        <v>#N/A</v>
      </c>
      <c r="I151" s="19" t="e">
        <f>VLOOKUP($D151,'7-НКРЕКП'!$D$20:$Q$50,I$4,0)</f>
        <v>#N/A</v>
      </c>
      <c r="J151" s="19" t="e">
        <f>VLOOKUP($D151,'7-НКРЕКП'!$D$20:$Q$50,J$4,0)</f>
        <v>#N/A</v>
      </c>
      <c r="K151" s="19" t="e">
        <f>VLOOKUP($D151,'7-НКРЕКП'!$D$20:$Q$50,K$4,0)</f>
        <v>#N/A</v>
      </c>
      <c r="L151" s="19" t="e">
        <f>VLOOKUP($D151,'7-НКРЕКП'!$D$20:$Q$50,L$4,0)</f>
        <v>#N/A</v>
      </c>
      <c r="M151" s="19" t="e">
        <f>VLOOKUP($D151,'7-НКРЕКП'!$D$20:$Q$50,M$4,0)</f>
        <v>#N/A</v>
      </c>
      <c r="N151" s="19" t="e">
        <f>VLOOKUP($D151,'7-НКРЕКП'!$D$20:$Q$50,N$4,0)</f>
        <v>#N/A</v>
      </c>
      <c r="O151" s="19" t="e">
        <f>VLOOKUP($D151,'7-НКРЕКП'!$D$20:$Q$50,O$4,0)</f>
        <v>#N/A</v>
      </c>
      <c r="P151" s="19" t="e">
        <f>VLOOKUP($D151,'7-НКРЕКП'!$D$20:$Q$50,P$4,0)</f>
        <v>#N/A</v>
      </c>
      <c r="Q151" s="19" t="e">
        <f>VLOOKUP($D151,'7-НКРЕКП'!$D$20:$Q$50,Q$4,0)</f>
        <v>#N/A</v>
      </c>
      <c r="R151" s="19" t="e">
        <f>VLOOKUP($D151,'7-НКРЕКП'!$D$20:$Q$50,R$4,0)</f>
        <v>#N/A</v>
      </c>
      <c r="S151" s="19" t="e">
        <f>VLOOKUP($D151,'7-НКРЕКП'!$D$20:$Q$50,S$4,0)</f>
        <v>#N/A</v>
      </c>
      <c r="T151" s="19" t="e">
        <f>VLOOKUP($D151,'7-НКРЕКП'!$D$20:$Q$50,T$4,0)</f>
        <v>#N/A</v>
      </c>
      <c r="U151" s="19" t="e">
        <f>VLOOKUP($D151,'7-НКРЕКП'!$D$20:$Q$50,U$4,0)</f>
        <v>#N/A</v>
      </c>
      <c r="V151" s="19" t="e">
        <f>VLOOKUP($D151,'7-НКРЕКП'!$D$20:$Q$50,V$4,0)</f>
        <v>#N/A</v>
      </c>
      <c r="W151" s="26" t="e">
        <f>VLOOKUP($D151,'7-НКРЕКП'!$D$20:$Q$50,W$4,0)</f>
        <v>#N/A</v>
      </c>
      <c r="X151" s="26" t="e">
        <f>VLOOKUP($D151,'7-НКРЕКП'!$D$20:$Q$50,X$4,0)</f>
        <v>#N/A</v>
      </c>
      <c r="Y151" s="26" t="e">
        <f>VLOOKUP($D151,'7-НКРЕКП'!$D$20:$Q$50,Y$4,0)</f>
        <v>#N/A</v>
      </c>
      <c r="Z151" s="173"/>
      <c r="AA151" s="175"/>
      <c r="AB151" s="175"/>
      <c r="AC151" s="175"/>
      <c r="AD151" s="175"/>
      <c r="AE151" s="186"/>
      <c r="AF151" s="186"/>
      <c r="AG151" s="187"/>
      <c r="AH151" s="187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6"/>
    </row>
    <row r="152" spans="1:55" ht="27.75">
      <c r="A152" s="97" t="s">
        <v>195</v>
      </c>
      <c r="B152" s="96" t="s">
        <v>133</v>
      </c>
      <c r="C152" s="77" t="s">
        <v>300</v>
      </c>
      <c r="D152" s="91" t="s">
        <v>741</v>
      </c>
      <c r="E152" s="26" t="e">
        <f>VLOOKUP($D152,'7-НКРЕКП'!$D$20:$Q$50,E$4,0)</f>
        <v>#N/A</v>
      </c>
      <c r="F152" s="26" t="e">
        <f>VLOOKUP($D152,'7-НКРЕКП'!$D$20:$Q$50,F$4,0)</f>
        <v>#N/A</v>
      </c>
      <c r="G152" s="26" t="e">
        <f>VLOOKUP($D152,'7-НКРЕКП'!$D$20:$Q$50,G$4,0)</f>
        <v>#N/A</v>
      </c>
      <c r="H152" s="26" t="e">
        <f>VLOOKUP($D152,'7-НКРЕКП'!$D$20:$Q$50,H$4,0)</f>
        <v>#N/A</v>
      </c>
      <c r="I152" s="19" t="e">
        <f>VLOOKUP($D152,'7-НКРЕКП'!$D$20:$Q$50,I$4,0)</f>
        <v>#N/A</v>
      </c>
      <c r="J152" s="19" t="e">
        <f>VLOOKUP($D152,'7-НКРЕКП'!$D$20:$Q$50,J$4,0)</f>
        <v>#N/A</v>
      </c>
      <c r="K152" s="19" t="e">
        <f>VLOOKUP($D152,'7-НКРЕКП'!$D$20:$Q$50,K$4,0)</f>
        <v>#N/A</v>
      </c>
      <c r="L152" s="19" t="e">
        <f>VLOOKUP($D152,'7-НКРЕКП'!$D$20:$Q$50,L$4,0)</f>
        <v>#N/A</v>
      </c>
      <c r="M152" s="19" t="e">
        <f>VLOOKUP($D152,'7-НКРЕКП'!$D$20:$Q$50,M$4,0)</f>
        <v>#N/A</v>
      </c>
      <c r="N152" s="19" t="e">
        <f>VLOOKUP($D152,'7-НКРЕКП'!$D$20:$Q$50,N$4,0)</f>
        <v>#N/A</v>
      </c>
      <c r="O152" s="19" t="e">
        <f>VLOOKUP($D152,'7-НКРЕКП'!$D$20:$Q$50,O$4,0)</f>
        <v>#N/A</v>
      </c>
      <c r="P152" s="19" t="e">
        <f>VLOOKUP($D152,'7-НКРЕКП'!$D$20:$Q$50,P$4,0)</f>
        <v>#N/A</v>
      </c>
      <c r="Q152" s="19" t="e">
        <f>VLOOKUP($D152,'7-НКРЕКП'!$D$20:$Q$50,Q$4,0)</f>
        <v>#N/A</v>
      </c>
      <c r="R152" s="19" t="e">
        <f>VLOOKUP($D152,'7-НКРЕКП'!$D$20:$Q$50,R$4,0)</f>
        <v>#N/A</v>
      </c>
      <c r="S152" s="19" t="e">
        <f>VLOOKUP($D152,'7-НКРЕКП'!$D$20:$Q$50,S$4,0)</f>
        <v>#N/A</v>
      </c>
      <c r="T152" s="19" t="e">
        <f>VLOOKUP($D152,'7-НКРЕКП'!$D$20:$Q$50,T$4,0)</f>
        <v>#N/A</v>
      </c>
      <c r="U152" s="19" t="e">
        <f>VLOOKUP($D152,'7-НКРЕКП'!$D$20:$Q$50,U$4,0)</f>
        <v>#N/A</v>
      </c>
      <c r="V152" s="19" t="e">
        <f>VLOOKUP($D152,'7-НКРЕКП'!$D$20:$Q$50,V$4,0)</f>
        <v>#N/A</v>
      </c>
      <c r="W152" s="26" t="e">
        <f>VLOOKUP($D152,'7-НКРЕКП'!$D$20:$Q$50,W$4,0)</f>
        <v>#N/A</v>
      </c>
      <c r="X152" s="26" t="e">
        <f>VLOOKUP($D152,'7-НКРЕКП'!$D$20:$Q$50,X$4,0)</f>
        <v>#N/A</v>
      </c>
      <c r="Y152" s="26" t="e">
        <f>VLOOKUP($D152,'7-НКРЕКП'!$D$20:$Q$50,Y$4,0)</f>
        <v>#N/A</v>
      </c>
      <c r="Z152" s="173"/>
      <c r="AA152" s="175"/>
      <c r="AB152" s="175"/>
      <c r="AC152" s="175"/>
      <c r="AD152" s="175"/>
      <c r="AE152" s="186"/>
      <c r="AF152" s="186"/>
      <c r="AG152" s="187"/>
      <c r="AH152" s="187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6"/>
    </row>
    <row r="153" spans="1:55" ht="27.75">
      <c r="A153" s="97" t="s">
        <v>196</v>
      </c>
      <c r="B153" s="96" t="s">
        <v>135</v>
      </c>
      <c r="C153" s="77" t="s">
        <v>300</v>
      </c>
      <c r="D153" s="91" t="s">
        <v>742</v>
      </c>
      <c r="E153" s="26" t="e">
        <f>VLOOKUP($D153,'7-НКРЕКП'!$D$20:$Q$50,E$4,0)</f>
        <v>#N/A</v>
      </c>
      <c r="F153" s="26" t="e">
        <f>VLOOKUP($D153,'7-НКРЕКП'!$D$20:$Q$50,F$4,0)</f>
        <v>#N/A</v>
      </c>
      <c r="G153" s="26" t="e">
        <f>VLOOKUP($D153,'7-НКРЕКП'!$D$20:$Q$50,G$4,0)</f>
        <v>#N/A</v>
      </c>
      <c r="H153" s="26" t="e">
        <f>VLOOKUP($D153,'7-НКРЕКП'!$D$20:$Q$50,H$4,0)</f>
        <v>#N/A</v>
      </c>
      <c r="I153" s="19" t="e">
        <f>VLOOKUP($D153,'7-НКРЕКП'!$D$20:$Q$50,I$4,0)</f>
        <v>#N/A</v>
      </c>
      <c r="J153" s="19" t="e">
        <f>VLOOKUP($D153,'7-НКРЕКП'!$D$20:$Q$50,J$4,0)</f>
        <v>#N/A</v>
      </c>
      <c r="K153" s="19" t="e">
        <f>VLOOKUP($D153,'7-НКРЕКП'!$D$20:$Q$50,K$4,0)</f>
        <v>#N/A</v>
      </c>
      <c r="L153" s="19" t="e">
        <f>VLOOKUP($D153,'7-НКРЕКП'!$D$20:$Q$50,L$4,0)</f>
        <v>#N/A</v>
      </c>
      <c r="M153" s="19" t="e">
        <f>VLOOKUP($D153,'7-НКРЕКП'!$D$20:$Q$50,M$4,0)</f>
        <v>#N/A</v>
      </c>
      <c r="N153" s="19" t="e">
        <f>VLOOKUP($D153,'7-НКРЕКП'!$D$20:$Q$50,N$4,0)</f>
        <v>#N/A</v>
      </c>
      <c r="O153" s="19" t="e">
        <f>VLOOKUP($D153,'7-НКРЕКП'!$D$20:$Q$50,O$4,0)</f>
        <v>#N/A</v>
      </c>
      <c r="P153" s="19" t="e">
        <f>VLOOKUP($D153,'7-НКРЕКП'!$D$20:$Q$50,P$4,0)</f>
        <v>#N/A</v>
      </c>
      <c r="Q153" s="26" t="e">
        <f>VLOOKUP($D153,'7-НКРЕКП'!$D$20:$Q$50,Q$4,0)</f>
        <v>#N/A</v>
      </c>
      <c r="R153" s="26" t="e">
        <f>VLOOKUP($D153,'7-НКРЕКП'!$D$20:$Q$50,R$4,0)</f>
        <v>#N/A</v>
      </c>
      <c r="S153" s="19" t="e">
        <f>VLOOKUP($D153,'7-НКРЕКП'!$D$20:$Q$50,S$4,0)</f>
        <v>#N/A</v>
      </c>
      <c r="T153" s="19" t="e">
        <f>VLOOKUP($D153,'7-НКРЕКП'!$D$20:$Q$50,T$4,0)</f>
        <v>#N/A</v>
      </c>
      <c r="U153" s="19" t="e">
        <f>VLOOKUP($D153,'7-НКРЕКП'!$D$20:$Q$50,U$4,0)</f>
        <v>#N/A</v>
      </c>
      <c r="V153" s="19" t="e">
        <f>VLOOKUP($D153,'7-НКРЕКП'!$D$20:$Q$50,V$4,0)</f>
        <v>#N/A</v>
      </c>
      <c r="W153" s="26" t="e">
        <f>VLOOKUP($D153,'7-НКРЕКП'!$D$20:$Q$50,W$4,0)</f>
        <v>#N/A</v>
      </c>
      <c r="X153" s="26" t="e">
        <f>VLOOKUP($D153,'7-НКРЕКП'!$D$20:$Q$50,X$4,0)</f>
        <v>#N/A</v>
      </c>
      <c r="Y153" s="26" t="e">
        <f>VLOOKUP($D153,'7-НКРЕКП'!$D$20:$Q$50,Y$4,0)</f>
        <v>#N/A</v>
      </c>
      <c r="Z153" s="173"/>
      <c r="AA153" s="175"/>
      <c r="AB153" s="175"/>
      <c r="AC153" s="175"/>
      <c r="AD153" s="175"/>
      <c r="AE153" s="186"/>
      <c r="AF153" s="186"/>
      <c r="AG153" s="187"/>
      <c r="AH153" s="187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6"/>
    </row>
    <row r="154" spans="1:55" ht="27.75">
      <c r="A154" s="97" t="s">
        <v>197</v>
      </c>
      <c r="B154" s="96" t="s">
        <v>137</v>
      </c>
      <c r="C154" s="77" t="s">
        <v>300</v>
      </c>
      <c r="D154" s="91" t="s">
        <v>743</v>
      </c>
      <c r="E154" s="26" t="e">
        <f>VLOOKUP($D154,'7-НКРЕКП'!$D$20:$Q$50,E$4,0)</f>
        <v>#N/A</v>
      </c>
      <c r="F154" s="26" t="e">
        <f>VLOOKUP($D154,'7-НКРЕКП'!$D$20:$Q$50,F$4,0)</f>
        <v>#N/A</v>
      </c>
      <c r="G154" s="26" t="e">
        <f>VLOOKUP($D154,'7-НКРЕКП'!$D$20:$Q$50,G$4,0)</f>
        <v>#N/A</v>
      </c>
      <c r="H154" s="26" t="e">
        <f>VLOOKUP($D154,'7-НКРЕКП'!$D$20:$Q$50,H$4,0)</f>
        <v>#N/A</v>
      </c>
      <c r="I154" s="19" t="e">
        <f>VLOOKUP($D154,'7-НКРЕКП'!$D$20:$Q$50,I$4,0)</f>
        <v>#N/A</v>
      </c>
      <c r="J154" s="19" t="e">
        <f>VLOOKUP($D154,'7-НКРЕКП'!$D$20:$Q$50,J$4,0)</f>
        <v>#N/A</v>
      </c>
      <c r="K154" s="19" t="e">
        <f>VLOOKUP($D154,'7-НКРЕКП'!$D$20:$Q$50,K$4,0)</f>
        <v>#N/A</v>
      </c>
      <c r="L154" s="19" t="e">
        <f>VLOOKUP($D154,'7-НКРЕКП'!$D$20:$Q$50,L$4,0)</f>
        <v>#N/A</v>
      </c>
      <c r="M154" s="19" t="e">
        <f>VLOOKUP($D154,'7-НКРЕКП'!$D$20:$Q$50,M$4,0)</f>
        <v>#N/A</v>
      </c>
      <c r="N154" s="19" t="e">
        <f>VLOOKUP($D154,'7-НКРЕКП'!$D$20:$Q$50,N$4,0)</f>
        <v>#N/A</v>
      </c>
      <c r="O154" s="19" t="e">
        <f>VLOOKUP($D154,'7-НКРЕКП'!$D$20:$Q$50,O$4,0)</f>
        <v>#N/A</v>
      </c>
      <c r="P154" s="19" t="e">
        <f>VLOOKUP($D154,'7-НКРЕКП'!$D$20:$Q$50,P$4,0)</f>
        <v>#N/A</v>
      </c>
      <c r="Q154" s="26" t="e">
        <f>VLOOKUP($D154,'7-НКРЕКП'!$D$20:$Q$50,Q$4,0)</f>
        <v>#N/A</v>
      </c>
      <c r="R154" s="26" t="e">
        <f>VLOOKUP($D154,'7-НКРЕКП'!$D$20:$Q$50,R$4,0)</f>
        <v>#N/A</v>
      </c>
      <c r="S154" s="19" t="e">
        <f>VLOOKUP($D154,'7-НКРЕКП'!$D$20:$Q$50,S$4,0)</f>
        <v>#N/A</v>
      </c>
      <c r="T154" s="19" t="e">
        <f>VLOOKUP($D154,'7-НКРЕКП'!$D$20:$Q$50,T$4,0)</f>
        <v>#N/A</v>
      </c>
      <c r="U154" s="19" t="e">
        <f>VLOOKUP($D154,'7-НКРЕКП'!$D$20:$Q$50,U$4,0)</f>
        <v>#N/A</v>
      </c>
      <c r="V154" s="19" t="e">
        <f>VLOOKUP($D154,'7-НКРЕКП'!$D$20:$Q$50,V$4,0)</f>
        <v>#N/A</v>
      </c>
      <c r="W154" s="26" t="e">
        <f>VLOOKUP($D154,'7-НКРЕКП'!$D$20:$Q$50,W$4,0)</f>
        <v>#N/A</v>
      </c>
      <c r="X154" s="26" t="e">
        <f>VLOOKUP($D154,'7-НКРЕКП'!$D$20:$Q$50,X$4,0)</f>
        <v>#N/A</v>
      </c>
      <c r="Y154" s="26" t="e">
        <f>VLOOKUP($D154,'7-НКРЕКП'!$D$20:$Q$50,Y$4,0)</f>
        <v>#N/A</v>
      </c>
      <c r="Z154" s="173"/>
      <c r="AA154" s="175"/>
      <c r="AB154" s="175"/>
      <c r="AC154" s="175"/>
      <c r="AD154" s="175"/>
      <c r="AE154" s="186"/>
      <c r="AF154" s="186"/>
      <c r="AG154" s="187"/>
      <c r="AH154" s="187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6"/>
    </row>
    <row r="155" spans="1:55" ht="27.75">
      <c r="A155" s="97" t="s">
        <v>198</v>
      </c>
      <c r="B155" s="96" t="s">
        <v>403</v>
      </c>
      <c r="C155" s="77" t="s">
        <v>300</v>
      </c>
      <c r="D155" s="91" t="s">
        <v>744</v>
      </c>
      <c r="E155" s="26" t="e">
        <f>VLOOKUP($D155,'7-НКРЕКП'!$D$20:$Q$50,E$4,0)</f>
        <v>#N/A</v>
      </c>
      <c r="F155" s="26" t="e">
        <f>VLOOKUP($D155,'7-НКРЕКП'!$D$20:$Q$50,F$4,0)</f>
        <v>#N/A</v>
      </c>
      <c r="G155" s="26" t="e">
        <f>VLOOKUP($D155,'7-НКРЕКП'!$D$20:$Q$50,G$4,0)</f>
        <v>#N/A</v>
      </c>
      <c r="H155" s="26" t="e">
        <f>VLOOKUP($D155,'7-НКРЕКП'!$D$20:$Q$50,H$4,0)</f>
        <v>#N/A</v>
      </c>
      <c r="I155" s="19" t="e">
        <f>VLOOKUP($D155,'7-НКРЕКП'!$D$20:$Q$50,I$4,0)</f>
        <v>#N/A</v>
      </c>
      <c r="J155" s="19" t="e">
        <f>VLOOKUP($D155,'7-НКРЕКП'!$D$20:$Q$50,J$4,0)</f>
        <v>#N/A</v>
      </c>
      <c r="K155" s="19" t="e">
        <f>VLOOKUP($D155,'7-НКРЕКП'!$D$20:$Q$50,K$4,0)</f>
        <v>#N/A</v>
      </c>
      <c r="L155" s="19" t="e">
        <f>VLOOKUP($D155,'7-НКРЕКП'!$D$20:$Q$50,L$4,0)</f>
        <v>#N/A</v>
      </c>
      <c r="M155" s="19" t="e">
        <f>VLOOKUP($D155,'7-НКРЕКП'!$D$20:$Q$50,M$4,0)</f>
        <v>#N/A</v>
      </c>
      <c r="N155" s="19" t="e">
        <f>VLOOKUP($D155,'7-НКРЕКП'!$D$20:$Q$50,N$4,0)</f>
        <v>#N/A</v>
      </c>
      <c r="O155" s="19" t="e">
        <f>VLOOKUP($D155,'7-НКРЕКП'!$D$20:$Q$50,O$4,0)</f>
        <v>#N/A</v>
      </c>
      <c r="P155" s="19" t="e">
        <f>VLOOKUP($D155,'7-НКРЕКП'!$D$20:$Q$50,P$4,0)</f>
        <v>#N/A</v>
      </c>
      <c r="Q155" s="26" t="e">
        <f>VLOOKUP($D155,'7-НКРЕКП'!$D$20:$Q$50,Q$4,0)</f>
        <v>#N/A</v>
      </c>
      <c r="R155" s="26" t="e">
        <f>VLOOKUP($D155,'7-НКРЕКП'!$D$20:$Q$50,R$4,0)</f>
        <v>#N/A</v>
      </c>
      <c r="S155" s="19" t="e">
        <f>VLOOKUP($D155,'7-НКРЕКП'!$D$20:$Q$50,S$4,0)</f>
        <v>#N/A</v>
      </c>
      <c r="T155" s="19" t="e">
        <f>VLOOKUP($D155,'7-НКРЕКП'!$D$20:$Q$50,T$4,0)</f>
        <v>#N/A</v>
      </c>
      <c r="U155" s="19" t="e">
        <f>VLOOKUP($D155,'7-НКРЕКП'!$D$20:$Q$50,U$4,0)</f>
        <v>#N/A</v>
      </c>
      <c r="V155" s="19" t="e">
        <f>VLOOKUP($D155,'7-НКРЕКП'!$D$20:$Q$50,V$4,0)</f>
        <v>#N/A</v>
      </c>
      <c r="W155" s="26" t="e">
        <f>VLOOKUP($D155,'7-НКРЕКП'!$D$20:$Q$50,W$4,0)</f>
        <v>#N/A</v>
      </c>
      <c r="X155" s="26" t="e">
        <f>VLOOKUP($D155,'7-НКРЕКП'!$D$20:$Q$50,X$4,0)</f>
        <v>#N/A</v>
      </c>
      <c r="Y155" s="26" t="e">
        <f>VLOOKUP($D155,'7-НКРЕКП'!$D$20:$Q$50,Y$4,0)</f>
        <v>#N/A</v>
      </c>
      <c r="Z155" s="173"/>
      <c r="AA155" s="175"/>
      <c r="AB155" s="175"/>
      <c r="AC155" s="175"/>
      <c r="AD155" s="175"/>
      <c r="AE155" s="186"/>
      <c r="AF155" s="186"/>
      <c r="AG155" s="187"/>
      <c r="AH155" s="187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6"/>
    </row>
    <row r="156" spans="1:55" ht="37.5">
      <c r="A156" s="97" t="s">
        <v>199</v>
      </c>
      <c r="B156" s="94" t="s">
        <v>194</v>
      </c>
      <c r="C156" s="77" t="s">
        <v>300</v>
      </c>
      <c r="D156" s="91" t="s">
        <v>745</v>
      </c>
      <c r="E156" s="26" t="e">
        <f>VLOOKUP($D156,'7-НКРЕКП'!$D$20:$Q$50,E$4,0)</f>
        <v>#N/A</v>
      </c>
      <c r="F156" s="26" t="e">
        <f>VLOOKUP($D156,'7-НКРЕКП'!$D$20:$Q$50,F$4,0)</f>
        <v>#N/A</v>
      </c>
      <c r="G156" s="26" t="e">
        <f>VLOOKUP($D156,'7-НКРЕКП'!$D$20:$Q$50,G$4,0)</f>
        <v>#N/A</v>
      </c>
      <c r="H156" s="26" t="e">
        <f>VLOOKUP($D156,'7-НКРЕКП'!$D$20:$Q$50,H$4,0)</f>
        <v>#N/A</v>
      </c>
      <c r="I156" s="26" t="e">
        <f>VLOOKUP($D156,'7-НКРЕКП'!$D$20:$Q$50,I$4,0)</f>
        <v>#N/A</v>
      </c>
      <c r="J156" s="26" t="e">
        <f>VLOOKUP($D156,'7-НКРЕКП'!$D$20:$Q$50,J$4,0)</f>
        <v>#N/A</v>
      </c>
      <c r="K156" s="19" t="e">
        <f>VLOOKUP($D156,'7-НКРЕКП'!$D$20:$Q$50,K$4,0)</f>
        <v>#N/A</v>
      </c>
      <c r="L156" s="19" t="e">
        <f>VLOOKUP($D156,'7-НКРЕКП'!$D$20:$Q$50,L$4,0)</f>
        <v>#N/A</v>
      </c>
      <c r="M156" s="26" t="e">
        <f>VLOOKUP($D156,'7-НКРЕКП'!$D$20:$Q$50,M$4,0)</f>
        <v>#N/A</v>
      </c>
      <c r="N156" s="26" t="e">
        <f>VLOOKUP($D156,'7-НКРЕКП'!$D$20:$Q$50,N$4,0)</f>
        <v>#N/A</v>
      </c>
      <c r="O156" s="19" t="e">
        <f>VLOOKUP($D156,'7-НКРЕКП'!$D$20:$Q$50,O$4,0)</f>
        <v>#N/A</v>
      </c>
      <c r="P156" s="19" t="e">
        <f>VLOOKUP($D156,'7-НКРЕКП'!$D$20:$Q$50,P$4,0)</f>
        <v>#N/A</v>
      </c>
      <c r="Q156" s="26" t="e">
        <f>VLOOKUP($D156,'7-НКРЕКП'!$D$20:$Q$50,Q$4,0)</f>
        <v>#N/A</v>
      </c>
      <c r="R156" s="26" t="e">
        <f>VLOOKUP($D156,'7-НКРЕКП'!$D$20:$Q$50,R$4,0)</f>
        <v>#N/A</v>
      </c>
      <c r="S156" s="26" t="e">
        <f>VLOOKUP($D156,'7-НКРЕКП'!$D$20:$Q$50,S$4,0)</f>
        <v>#N/A</v>
      </c>
      <c r="T156" s="26" t="e">
        <f>VLOOKUP($D156,'7-НКРЕКП'!$D$20:$Q$50,T$4,0)</f>
        <v>#N/A</v>
      </c>
      <c r="U156" s="26" t="e">
        <f>VLOOKUP($D156,'7-НКРЕКП'!$D$20:$Q$50,U$4,0)</f>
        <v>#N/A</v>
      </c>
      <c r="V156" s="26" t="e">
        <f>VLOOKUP($D156,'7-НКРЕКП'!$D$20:$Q$50,V$4,0)</f>
        <v>#N/A</v>
      </c>
      <c r="W156" s="26" t="e">
        <f>VLOOKUP($D156,'7-НКРЕКП'!$D$20:$Q$50,W$4,0)</f>
        <v>#N/A</v>
      </c>
      <c r="X156" s="26" t="e">
        <f>VLOOKUP($D156,'7-НКРЕКП'!$D$20:$Q$50,X$4,0)</f>
        <v>#N/A</v>
      </c>
      <c r="Y156" s="26" t="e">
        <f>VLOOKUP($D156,'7-НКРЕКП'!$D$20:$Q$50,Y$4,0)</f>
        <v>#N/A</v>
      </c>
      <c r="Z156" s="173"/>
      <c r="AA156" s="175"/>
      <c r="AB156" s="175"/>
      <c r="AC156" s="175"/>
      <c r="AD156" s="175"/>
      <c r="AE156" s="186"/>
      <c r="AF156" s="186"/>
      <c r="AG156" s="187"/>
      <c r="AH156" s="187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6"/>
    </row>
    <row r="157" spans="1:55" ht="27.75">
      <c r="A157" s="97" t="s">
        <v>201</v>
      </c>
      <c r="B157" s="96" t="s">
        <v>133</v>
      </c>
      <c r="C157" s="77" t="s">
        <v>300</v>
      </c>
      <c r="D157" s="91" t="s">
        <v>746</v>
      </c>
      <c r="E157" s="26" t="e">
        <f>VLOOKUP($D157,'7-НКРЕКП'!$D$20:$Q$50,E$4,0)</f>
        <v>#N/A</v>
      </c>
      <c r="F157" s="26" t="e">
        <f>VLOOKUP($D157,'7-НКРЕКП'!$D$20:$Q$50,F$4,0)</f>
        <v>#N/A</v>
      </c>
      <c r="G157" s="26" t="e">
        <f>VLOOKUP($D157,'7-НКРЕКП'!$D$20:$Q$50,G$4,0)</f>
        <v>#N/A</v>
      </c>
      <c r="H157" s="26" t="e">
        <f>VLOOKUP($D157,'7-НКРЕКП'!$D$20:$Q$50,H$4,0)</f>
        <v>#N/A</v>
      </c>
      <c r="I157" s="26" t="e">
        <f>VLOOKUP($D157,'7-НКРЕКП'!$D$20:$Q$50,I$4,0)</f>
        <v>#N/A</v>
      </c>
      <c r="J157" s="26" t="e">
        <f>VLOOKUP($D157,'7-НКРЕКП'!$D$20:$Q$50,J$4,0)</f>
        <v>#N/A</v>
      </c>
      <c r="K157" s="19" t="e">
        <f>VLOOKUP($D157,'7-НКРЕКП'!$D$20:$Q$50,K$4,0)</f>
        <v>#N/A</v>
      </c>
      <c r="L157" s="19" t="e">
        <f>VLOOKUP($D157,'7-НКРЕКП'!$D$20:$Q$50,L$4,0)</f>
        <v>#N/A</v>
      </c>
      <c r="M157" s="26" t="e">
        <f>VLOOKUP($D157,'7-НКРЕКП'!$D$20:$Q$50,M$4,0)</f>
        <v>#N/A</v>
      </c>
      <c r="N157" s="26" t="e">
        <f>VLOOKUP($D157,'7-НКРЕКП'!$D$20:$Q$50,N$4,0)</f>
        <v>#N/A</v>
      </c>
      <c r="O157" s="19" t="e">
        <f>VLOOKUP($D157,'7-НКРЕКП'!$D$20:$Q$50,O$4,0)</f>
        <v>#N/A</v>
      </c>
      <c r="P157" s="19" t="e">
        <f>VLOOKUP($D157,'7-НКРЕКП'!$D$20:$Q$50,P$4,0)</f>
        <v>#N/A</v>
      </c>
      <c r="Q157" s="26" t="e">
        <f>VLOOKUP($D157,'7-НКРЕКП'!$D$20:$Q$50,Q$4,0)</f>
        <v>#N/A</v>
      </c>
      <c r="R157" s="26" t="e">
        <f>VLOOKUP($D157,'7-НКРЕКП'!$D$20:$Q$50,R$4,0)</f>
        <v>#N/A</v>
      </c>
      <c r="S157" s="26" t="e">
        <f>VLOOKUP($D157,'7-НКРЕКП'!$D$20:$Q$50,S$4,0)</f>
        <v>#N/A</v>
      </c>
      <c r="T157" s="26" t="e">
        <f>VLOOKUP($D157,'7-НКРЕКП'!$D$20:$Q$50,T$4,0)</f>
        <v>#N/A</v>
      </c>
      <c r="U157" s="26" t="e">
        <f>VLOOKUP($D157,'7-НКРЕКП'!$D$20:$Q$50,U$4,0)</f>
        <v>#N/A</v>
      </c>
      <c r="V157" s="26" t="e">
        <f>VLOOKUP($D157,'7-НКРЕКП'!$D$20:$Q$50,V$4,0)</f>
        <v>#N/A</v>
      </c>
      <c r="W157" s="26" t="e">
        <f>VLOOKUP($D157,'7-НКРЕКП'!$D$20:$Q$50,W$4,0)</f>
        <v>#N/A</v>
      </c>
      <c r="X157" s="26" t="e">
        <f>VLOOKUP($D157,'7-НКРЕКП'!$D$20:$Q$50,X$4,0)</f>
        <v>#N/A</v>
      </c>
      <c r="Y157" s="26" t="e">
        <f>VLOOKUP($D157,'7-НКРЕКП'!$D$20:$Q$50,Y$4,0)</f>
        <v>#N/A</v>
      </c>
      <c r="Z157" s="173"/>
      <c r="AA157" s="175"/>
      <c r="AB157" s="175"/>
      <c r="AC157" s="175"/>
      <c r="AD157" s="175"/>
      <c r="AE157" s="186"/>
      <c r="AF157" s="186"/>
      <c r="AG157" s="187"/>
      <c r="AH157" s="187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6"/>
    </row>
    <row r="158" spans="1:55" ht="27.75">
      <c r="A158" s="97" t="s">
        <v>202</v>
      </c>
      <c r="B158" s="96" t="s">
        <v>135</v>
      </c>
      <c r="C158" s="77" t="s">
        <v>300</v>
      </c>
      <c r="D158" s="91" t="s">
        <v>747</v>
      </c>
      <c r="E158" s="26" t="e">
        <f>VLOOKUP($D158,'7-НКРЕКП'!$D$20:$Q$50,E$4,0)</f>
        <v>#N/A</v>
      </c>
      <c r="F158" s="26" t="e">
        <f>VLOOKUP($D158,'7-НКРЕКП'!$D$20:$Q$50,F$4,0)</f>
        <v>#N/A</v>
      </c>
      <c r="G158" s="26" t="e">
        <f>VLOOKUP($D158,'7-НКРЕКП'!$D$20:$Q$50,G$4,0)</f>
        <v>#N/A</v>
      </c>
      <c r="H158" s="26" t="e">
        <f>VLOOKUP($D158,'7-НКРЕКП'!$D$20:$Q$50,H$4,0)</f>
        <v>#N/A</v>
      </c>
      <c r="I158" s="26" t="e">
        <f>VLOOKUP($D158,'7-НКРЕКП'!$D$20:$Q$50,I$4,0)</f>
        <v>#N/A</v>
      </c>
      <c r="J158" s="26" t="e">
        <f>VLOOKUP($D158,'7-НКРЕКП'!$D$20:$Q$50,J$4,0)</f>
        <v>#N/A</v>
      </c>
      <c r="K158" s="19" t="e">
        <f>VLOOKUP($D158,'7-НКРЕКП'!$D$20:$Q$50,K$4,0)</f>
        <v>#N/A</v>
      </c>
      <c r="L158" s="19" t="e">
        <f>VLOOKUP($D158,'7-НКРЕКП'!$D$20:$Q$50,L$4,0)</f>
        <v>#N/A</v>
      </c>
      <c r="M158" s="26" t="e">
        <f>VLOOKUP($D158,'7-НКРЕКП'!$D$20:$Q$50,M$4,0)</f>
        <v>#N/A</v>
      </c>
      <c r="N158" s="26" t="e">
        <f>VLOOKUP($D158,'7-НКРЕКП'!$D$20:$Q$50,N$4,0)</f>
        <v>#N/A</v>
      </c>
      <c r="O158" s="19" t="e">
        <f>VLOOKUP($D158,'7-НКРЕКП'!$D$20:$Q$50,O$4,0)</f>
        <v>#N/A</v>
      </c>
      <c r="P158" s="19" t="e">
        <f>VLOOKUP($D158,'7-НКРЕКП'!$D$20:$Q$50,P$4,0)</f>
        <v>#N/A</v>
      </c>
      <c r="Q158" s="26" t="e">
        <f>VLOOKUP($D158,'7-НКРЕКП'!$D$20:$Q$50,Q$4,0)</f>
        <v>#N/A</v>
      </c>
      <c r="R158" s="26" t="e">
        <f>VLOOKUP($D158,'7-НКРЕКП'!$D$20:$Q$50,R$4,0)</f>
        <v>#N/A</v>
      </c>
      <c r="S158" s="26" t="e">
        <f>VLOOKUP($D158,'7-НКРЕКП'!$D$20:$Q$50,S$4,0)</f>
        <v>#N/A</v>
      </c>
      <c r="T158" s="26" t="e">
        <f>VLOOKUP($D158,'7-НКРЕКП'!$D$20:$Q$50,T$4,0)</f>
        <v>#N/A</v>
      </c>
      <c r="U158" s="26" t="e">
        <f>VLOOKUP($D158,'7-НКРЕКП'!$D$20:$Q$50,U$4,0)</f>
        <v>#N/A</v>
      </c>
      <c r="V158" s="26" t="e">
        <f>VLOOKUP($D158,'7-НКРЕКП'!$D$20:$Q$50,V$4,0)</f>
        <v>#N/A</v>
      </c>
      <c r="W158" s="26" t="e">
        <f>VLOOKUP($D158,'7-НКРЕКП'!$D$20:$Q$50,W$4,0)</f>
        <v>#N/A</v>
      </c>
      <c r="X158" s="26" t="e">
        <f>VLOOKUP($D158,'7-НКРЕКП'!$D$20:$Q$50,X$4,0)</f>
        <v>#N/A</v>
      </c>
      <c r="Y158" s="26" t="e">
        <f>VLOOKUP($D158,'7-НКРЕКП'!$D$20:$Q$50,Y$4,0)</f>
        <v>#N/A</v>
      </c>
      <c r="Z158" s="173"/>
      <c r="AA158" s="175"/>
      <c r="AB158" s="175"/>
      <c r="AC158" s="175"/>
      <c r="AD158" s="175"/>
      <c r="AE158" s="186"/>
      <c r="AF158" s="186"/>
      <c r="AG158" s="187"/>
      <c r="AH158" s="187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6"/>
    </row>
    <row r="159" spans="1:55" ht="27.75">
      <c r="A159" s="97" t="s">
        <v>203</v>
      </c>
      <c r="B159" s="96" t="s">
        <v>137</v>
      </c>
      <c r="C159" s="77" t="s">
        <v>300</v>
      </c>
      <c r="D159" s="91" t="s">
        <v>748</v>
      </c>
      <c r="E159" s="26" t="e">
        <f>VLOOKUP($D159,'7-НКРЕКП'!$D$20:$Q$50,E$4,0)</f>
        <v>#N/A</v>
      </c>
      <c r="F159" s="26" t="e">
        <f>VLOOKUP($D159,'7-НКРЕКП'!$D$20:$Q$50,F$4,0)</f>
        <v>#N/A</v>
      </c>
      <c r="G159" s="26" t="e">
        <f>VLOOKUP($D159,'7-НКРЕКП'!$D$20:$Q$50,G$4,0)</f>
        <v>#N/A</v>
      </c>
      <c r="H159" s="26" t="e">
        <f>VLOOKUP($D159,'7-НКРЕКП'!$D$20:$Q$50,H$4,0)</f>
        <v>#N/A</v>
      </c>
      <c r="I159" s="26" t="e">
        <f>VLOOKUP($D159,'7-НКРЕКП'!$D$20:$Q$50,I$4,0)</f>
        <v>#N/A</v>
      </c>
      <c r="J159" s="26" t="e">
        <f>VLOOKUP($D159,'7-НКРЕКП'!$D$20:$Q$50,J$4,0)</f>
        <v>#N/A</v>
      </c>
      <c r="K159" s="19" t="e">
        <f>VLOOKUP($D159,'7-НКРЕКП'!$D$20:$Q$50,K$4,0)</f>
        <v>#N/A</v>
      </c>
      <c r="L159" s="19" t="e">
        <f>VLOOKUP($D159,'7-НКРЕКП'!$D$20:$Q$50,L$4,0)</f>
        <v>#N/A</v>
      </c>
      <c r="M159" s="26" t="e">
        <f>VLOOKUP($D159,'7-НКРЕКП'!$D$20:$Q$50,M$4,0)</f>
        <v>#N/A</v>
      </c>
      <c r="N159" s="26" t="e">
        <f>VLOOKUP($D159,'7-НКРЕКП'!$D$20:$Q$50,N$4,0)</f>
        <v>#N/A</v>
      </c>
      <c r="O159" s="19" t="e">
        <f>VLOOKUP($D159,'7-НКРЕКП'!$D$20:$Q$50,O$4,0)</f>
        <v>#N/A</v>
      </c>
      <c r="P159" s="19" t="e">
        <f>VLOOKUP($D159,'7-НКРЕКП'!$D$20:$Q$50,P$4,0)</f>
        <v>#N/A</v>
      </c>
      <c r="Q159" s="26" t="e">
        <f>VLOOKUP($D159,'7-НКРЕКП'!$D$20:$Q$50,Q$4,0)</f>
        <v>#N/A</v>
      </c>
      <c r="R159" s="26" t="e">
        <f>VLOOKUP($D159,'7-НКРЕКП'!$D$20:$Q$50,R$4,0)</f>
        <v>#N/A</v>
      </c>
      <c r="S159" s="26" t="e">
        <f>VLOOKUP($D159,'7-НКРЕКП'!$D$20:$Q$50,S$4,0)</f>
        <v>#N/A</v>
      </c>
      <c r="T159" s="26" t="e">
        <f>VLOOKUP($D159,'7-НКРЕКП'!$D$20:$Q$50,T$4,0)</f>
        <v>#N/A</v>
      </c>
      <c r="U159" s="26" t="e">
        <f>VLOOKUP($D159,'7-НКРЕКП'!$D$20:$Q$50,U$4,0)</f>
        <v>#N/A</v>
      </c>
      <c r="V159" s="26" t="e">
        <f>VLOOKUP($D159,'7-НКРЕКП'!$D$20:$Q$50,V$4,0)</f>
        <v>#N/A</v>
      </c>
      <c r="W159" s="26" t="e">
        <f>VLOOKUP($D159,'7-НКРЕКП'!$D$20:$Q$50,W$4,0)</f>
        <v>#N/A</v>
      </c>
      <c r="X159" s="26" t="e">
        <f>VLOOKUP($D159,'7-НКРЕКП'!$D$20:$Q$50,X$4,0)</f>
        <v>#N/A</v>
      </c>
      <c r="Y159" s="26" t="e">
        <f>VLOOKUP($D159,'7-НКРЕКП'!$D$20:$Q$50,Y$4,0)</f>
        <v>#N/A</v>
      </c>
      <c r="Z159" s="173"/>
      <c r="AA159" s="175"/>
      <c r="AB159" s="175"/>
      <c r="AC159" s="175"/>
      <c r="AD159" s="175"/>
      <c r="AE159" s="186"/>
      <c r="AF159" s="186"/>
      <c r="AG159" s="187"/>
      <c r="AH159" s="187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6"/>
    </row>
    <row r="160" spans="1:55" ht="27.75">
      <c r="A160" s="97" t="s">
        <v>204</v>
      </c>
      <c r="B160" s="96" t="s">
        <v>403</v>
      </c>
      <c r="C160" s="77" t="s">
        <v>300</v>
      </c>
      <c r="D160" s="91" t="s">
        <v>749</v>
      </c>
      <c r="E160" s="26" t="e">
        <f>VLOOKUP($D160,'7-НКРЕКП'!$D$20:$Q$50,E$4,0)</f>
        <v>#N/A</v>
      </c>
      <c r="F160" s="26" t="e">
        <f>VLOOKUP($D160,'7-НКРЕКП'!$D$20:$Q$50,F$4,0)</f>
        <v>#N/A</v>
      </c>
      <c r="G160" s="26" t="e">
        <f>VLOOKUP($D160,'7-НКРЕКП'!$D$20:$Q$50,G$4,0)</f>
        <v>#N/A</v>
      </c>
      <c r="H160" s="26" t="e">
        <f>VLOOKUP($D160,'7-НКРЕКП'!$D$20:$Q$50,H$4,0)</f>
        <v>#N/A</v>
      </c>
      <c r="I160" s="26" t="e">
        <f>VLOOKUP($D160,'7-НКРЕКП'!$D$20:$Q$50,I$4,0)</f>
        <v>#N/A</v>
      </c>
      <c r="J160" s="26" t="e">
        <f>VLOOKUP($D160,'7-НКРЕКП'!$D$20:$Q$50,J$4,0)</f>
        <v>#N/A</v>
      </c>
      <c r="K160" s="19" t="e">
        <f>VLOOKUP($D160,'7-НКРЕКП'!$D$20:$Q$50,K$4,0)</f>
        <v>#N/A</v>
      </c>
      <c r="L160" s="19" t="e">
        <f>VLOOKUP($D160,'7-НКРЕКП'!$D$20:$Q$50,L$4,0)</f>
        <v>#N/A</v>
      </c>
      <c r="M160" s="26" t="e">
        <f>VLOOKUP($D160,'7-НКРЕКП'!$D$20:$Q$50,M$4,0)</f>
        <v>#N/A</v>
      </c>
      <c r="N160" s="26" t="e">
        <f>VLOOKUP($D160,'7-НКРЕКП'!$D$20:$Q$50,N$4,0)</f>
        <v>#N/A</v>
      </c>
      <c r="O160" s="19" t="e">
        <f>VLOOKUP($D160,'7-НКРЕКП'!$D$20:$Q$50,O$4,0)</f>
        <v>#N/A</v>
      </c>
      <c r="P160" s="19" t="e">
        <f>VLOOKUP($D160,'7-НКРЕКП'!$D$20:$Q$50,P$4,0)</f>
        <v>#N/A</v>
      </c>
      <c r="Q160" s="26" t="e">
        <f>VLOOKUP($D160,'7-НКРЕКП'!$D$20:$Q$50,Q$4,0)</f>
        <v>#N/A</v>
      </c>
      <c r="R160" s="26" t="e">
        <f>VLOOKUP($D160,'7-НКРЕКП'!$D$20:$Q$50,R$4,0)</f>
        <v>#N/A</v>
      </c>
      <c r="S160" s="26" t="e">
        <f>VLOOKUP($D160,'7-НКРЕКП'!$D$20:$Q$50,S$4,0)</f>
        <v>#N/A</v>
      </c>
      <c r="T160" s="26" t="e">
        <f>VLOOKUP($D160,'7-НКРЕКП'!$D$20:$Q$50,T$4,0)</f>
        <v>#N/A</v>
      </c>
      <c r="U160" s="26" t="e">
        <f>VLOOKUP($D160,'7-НКРЕКП'!$D$20:$Q$50,U$4,0)</f>
        <v>#N/A</v>
      </c>
      <c r="V160" s="26" t="e">
        <f>VLOOKUP($D160,'7-НКРЕКП'!$D$20:$Q$50,V$4,0)</f>
        <v>#N/A</v>
      </c>
      <c r="W160" s="26" t="e">
        <f>VLOOKUP($D160,'7-НКРЕКП'!$D$20:$Q$50,W$4,0)</f>
        <v>#N/A</v>
      </c>
      <c r="X160" s="26" t="e">
        <f>VLOOKUP($D160,'7-НКРЕКП'!$D$20:$Q$50,X$4,0)</f>
        <v>#N/A</v>
      </c>
      <c r="Y160" s="26" t="e">
        <f>VLOOKUP($D160,'7-НКРЕКП'!$D$20:$Q$50,Y$4,0)</f>
        <v>#N/A</v>
      </c>
      <c r="Z160" s="173"/>
      <c r="AA160" s="175"/>
      <c r="AB160" s="175"/>
      <c r="AC160" s="175"/>
      <c r="AD160" s="175"/>
      <c r="AE160" s="186"/>
      <c r="AF160" s="186"/>
      <c r="AG160" s="187"/>
      <c r="AH160" s="187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6"/>
    </row>
    <row r="161" spans="1:55" ht="39">
      <c r="A161" s="97" t="s">
        <v>205</v>
      </c>
      <c r="B161" s="96" t="s">
        <v>585</v>
      </c>
      <c r="C161" s="77" t="s">
        <v>200</v>
      </c>
      <c r="D161" s="91" t="s">
        <v>750</v>
      </c>
      <c r="E161" s="20" t="e">
        <f>VLOOKUP($D161,'7-НКРЕКП'!$D$20:$Q$50,E$4,0)</f>
        <v>#N/A</v>
      </c>
      <c r="F161" s="20" t="e">
        <f>VLOOKUP($D161,'7-НКРЕКП'!$D$20:$Q$50,F$4,0)</f>
        <v>#N/A</v>
      </c>
      <c r="G161" s="20" t="e">
        <f>VLOOKUP($D161,'7-НКРЕКП'!$D$20:$Q$50,G$4,0)</f>
        <v>#N/A</v>
      </c>
      <c r="H161" s="20" t="e">
        <f>VLOOKUP($D161,'7-НКРЕКП'!$D$20:$Q$50,H$4,0)</f>
        <v>#N/A</v>
      </c>
      <c r="I161" s="20" t="e">
        <f>VLOOKUP($D161,'7-НКРЕКП'!$D$20:$Q$50,I$4,0)</f>
        <v>#N/A</v>
      </c>
      <c r="J161" s="20" t="e">
        <f>VLOOKUP($D161,'7-НКРЕКП'!$D$20:$Q$50,J$4,0)</f>
        <v>#N/A</v>
      </c>
      <c r="K161" s="20" t="e">
        <f>VLOOKUP($D161,'7-НКРЕКП'!$D$20:$Q$50,K$4,0)</f>
        <v>#N/A</v>
      </c>
      <c r="L161" s="20" t="e">
        <f>VLOOKUP($D161,'7-НКРЕКП'!$D$20:$Q$50,L$4,0)</f>
        <v>#N/A</v>
      </c>
      <c r="M161" s="20" t="e">
        <f>VLOOKUP($D161,'7-НКРЕКП'!$D$20:$Q$50,M$4,0)</f>
        <v>#N/A</v>
      </c>
      <c r="N161" s="20" t="e">
        <f>VLOOKUP($D161,'7-НКРЕКП'!$D$20:$Q$50,N$4,0)</f>
        <v>#N/A</v>
      </c>
      <c r="O161" s="20" t="e">
        <f>VLOOKUP($D161,'7-НКРЕКП'!$D$20:$Q$50,O$4,0)</f>
        <v>#N/A</v>
      </c>
      <c r="P161" s="20" t="e">
        <f>VLOOKUP($D161,'7-НКРЕКП'!$D$20:$Q$50,P$4,0)</f>
        <v>#N/A</v>
      </c>
      <c r="Q161" s="20" t="e">
        <f>VLOOKUP($D161,'7-НКРЕКП'!$D$20:$Q$50,Q$4,0)</f>
        <v>#N/A</v>
      </c>
      <c r="R161" s="20" t="e">
        <f>VLOOKUP($D161,'7-НКРЕКП'!$D$20:$Q$50,R$4,0)</f>
        <v>#N/A</v>
      </c>
      <c r="S161" s="20" t="e">
        <f>VLOOKUP($D161,'7-НКРЕКП'!$D$20:$Q$50,S$4,0)</f>
        <v>#N/A</v>
      </c>
      <c r="T161" s="20" t="e">
        <f>VLOOKUP($D161,'7-НКРЕКП'!$D$20:$Q$50,T$4,0)</f>
        <v>#N/A</v>
      </c>
      <c r="U161" s="20" t="e">
        <f>VLOOKUP($D161,'7-НКРЕКП'!$D$20:$Q$50,U$4,0)</f>
        <v>#N/A</v>
      </c>
      <c r="V161" s="20" t="e">
        <f>VLOOKUP($D161,'7-НКРЕКП'!$D$20:$Q$50,V$4,0)</f>
        <v>#N/A</v>
      </c>
      <c r="W161" s="26" t="e">
        <f>VLOOKUP($D161,'7-НКРЕКП'!$D$20:$Q$50,W$4,0)</f>
        <v>#N/A</v>
      </c>
      <c r="X161" s="26" t="e">
        <f>VLOOKUP($D161,'7-НКРЕКП'!$D$20:$Q$50,X$4,0)</f>
        <v>#N/A</v>
      </c>
      <c r="Y161" s="26" t="e">
        <f>VLOOKUP($D161,'7-НКРЕКП'!$D$20:$Q$50,Y$4,0)</f>
        <v>#N/A</v>
      </c>
      <c r="Z161" s="173"/>
      <c r="AA161" s="175"/>
      <c r="AB161" s="175"/>
      <c r="AC161" s="175"/>
      <c r="AD161" s="175"/>
      <c r="AE161" s="186"/>
      <c r="AF161" s="186"/>
      <c r="AG161" s="187"/>
      <c r="AH161" s="187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6"/>
    </row>
    <row r="162" spans="1:55" ht="27.75">
      <c r="A162" s="97" t="s">
        <v>428</v>
      </c>
      <c r="B162" s="96" t="s">
        <v>133</v>
      </c>
      <c r="C162" s="77" t="s">
        <v>200</v>
      </c>
      <c r="D162" s="91" t="s">
        <v>751</v>
      </c>
      <c r="E162" s="20" t="e">
        <f>VLOOKUP($D162,'7-НКРЕКП'!$D$20:$Q$50,E$4,0)</f>
        <v>#N/A</v>
      </c>
      <c r="F162" s="20" t="e">
        <f>VLOOKUP($D162,'7-НКРЕКП'!$D$20:$Q$50,F$4,0)</f>
        <v>#N/A</v>
      </c>
      <c r="G162" s="20" t="e">
        <f>VLOOKUP($D162,'7-НКРЕКП'!$D$20:$Q$50,G$4,0)</f>
        <v>#N/A</v>
      </c>
      <c r="H162" s="20" t="e">
        <f>VLOOKUP($D162,'7-НКРЕКП'!$D$20:$Q$50,H$4,0)</f>
        <v>#N/A</v>
      </c>
      <c r="I162" s="20" t="e">
        <f>VLOOKUP($D162,'7-НКРЕКП'!$D$20:$Q$50,I$4,0)</f>
        <v>#N/A</v>
      </c>
      <c r="J162" s="20" t="e">
        <f>VLOOKUP($D162,'7-НКРЕКП'!$D$20:$Q$50,J$4,0)</f>
        <v>#N/A</v>
      </c>
      <c r="K162" s="20" t="e">
        <f>VLOOKUP($D162,'7-НКРЕКП'!$D$20:$Q$50,K$4,0)</f>
        <v>#N/A</v>
      </c>
      <c r="L162" s="20" t="e">
        <f>VLOOKUP($D162,'7-НКРЕКП'!$D$20:$Q$50,L$4,0)</f>
        <v>#N/A</v>
      </c>
      <c r="M162" s="20" t="e">
        <f>VLOOKUP($D162,'7-НКРЕКП'!$D$20:$Q$50,M$4,0)</f>
        <v>#N/A</v>
      </c>
      <c r="N162" s="20" t="e">
        <f>VLOOKUP($D162,'7-НКРЕКП'!$D$20:$Q$50,N$4,0)</f>
        <v>#N/A</v>
      </c>
      <c r="O162" s="20" t="e">
        <f>VLOOKUP($D162,'7-НКРЕКП'!$D$20:$Q$50,O$4,0)</f>
        <v>#N/A</v>
      </c>
      <c r="P162" s="20" t="e">
        <f>VLOOKUP($D162,'7-НКРЕКП'!$D$20:$Q$50,P$4,0)</f>
        <v>#N/A</v>
      </c>
      <c r="Q162" s="20" t="e">
        <f>VLOOKUP($D162,'7-НКРЕКП'!$D$20:$Q$50,Q$4,0)</f>
        <v>#N/A</v>
      </c>
      <c r="R162" s="20" t="e">
        <f>VLOOKUP($D162,'7-НКРЕКП'!$D$20:$Q$50,R$4,0)</f>
        <v>#N/A</v>
      </c>
      <c r="S162" s="20" t="e">
        <f>VLOOKUP($D162,'7-НКРЕКП'!$D$20:$Q$50,S$4,0)</f>
        <v>#N/A</v>
      </c>
      <c r="T162" s="20" t="e">
        <f>VLOOKUP($D162,'7-НКРЕКП'!$D$20:$Q$50,T$4,0)</f>
        <v>#N/A</v>
      </c>
      <c r="U162" s="20" t="e">
        <f>VLOOKUP($D162,'7-НКРЕКП'!$D$20:$Q$50,U$4,0)</f>
        <v>#N/A</v>
      </c>
      <c r="V162" s="20" t="e">
        <f>VLOOKUP($D162,'7-НКРЕКП'!$D$20:$Q$50,V$4,0)</f>
        <v>#N/A</v>
      </c>
      <c r="W162" s="26" t="e">
        <f>VLOOKUP($D162,'7-НКРЕКП'!$D$20:$Q$50,W$4,0)</f>
        <v>#N/A</v>
      </c>
      <c r="X162" s="26" t="e">
        <f>VLOOKUP($D162,'7-НКРЕКП'!$D$20:$Q$50,X$4,0)</f>
        <v>#N/A</v>
      </c>
      <c r="Y162" s="26" t="e">
        <f>VLOOKUP($D162,'7-НКРЕКП'!$D$20:$Q$50,Y$4,0)</f>
        <v>#N/A</v>
      </c>
      <c r="Z162" s="173"/>
      <c r="AA162" s="175"/>
      <c r="AB162" s="175"/>
      <c r="AC162" s="175"/>
      <c r="AD162" s="175"/>
      <c r="AE162" s="186"/>
      <c r="AF162" s="186"/>
      <c r="AG162" s="187"/>
      <c r="AH162" s="187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6"/>
    </row>
    <row r="163" spans="1:55" ht="27.75">
      <c r="A163" s="97" t="s">
        <v>429</v>
      </c>
      <c r="B163" s="96" t="s">
        <v>135</v>
      </c>
      <c r="C163" s="77" t="s">
        <v>200</v>
      </c>
      <c r="D163" s="91" t="s">
        <v>752</v>
      </c>
      <c r="E163" s="20" t="e">
        <f>VLOOKUP($D163,'7-НКРЕКП'!$D$20:$Q$50,E$4,0)</f>
        <v>#N/A</v>
      </c>
      <c r="F163" s="20" t="e">
        <f>VLOOKUP($D163,'7-НКРЕКП'!$D$20:$Q$50,F$4,0)</f>
        <v>#N/A</v>
      </c>
      <c r="G163" s="20" t="e">
        <f>VLOOKUP($D163,'7-НКРЕКП'!$D$20:$Q$50,G$4,0)</f>
        <v>#N/A</v>
      </c>
      <c r="H163" s="20" t="e">
        <f>VLOOKUP($D163,'7-НКРЕКП'!$D$20:$Q$50,H$4,0)</f>
        <v>#N/A</v>
      </c>
      <c r="I163" s="20" t="e">
        <f>VLOOKUP($D163,'7-НКРЕКП'!$D$20:$Q$50,I$4,0)</f>
        <v>#N/A</v>
      </c>
      <c r="J163" s="20" t="e">
        <f>VLOOKUP($D163,'7-НКРЕКП'!$D$20:$Q$50,J$4,0)</f>
        <v>#N/A</v>
      </c>
      <c r="K163" s="20" t="e">
        <f>VLOOKUP($D163,'7-НКРЕКП'!$D$20:$Q$50,K$4,0)</f>
        <v>#N/A</v>
      </c>
      <c r="L163" s="20" t="e">
        <f>VLOOKUP($D163,'7-НКРЕКП'!$D$20:$Q$50,L$4,0)</f>
        <v>#N/A</v>
      </c>
      <c r="M163" s="20" t="e">
        <f>VLOOKUP($D163,'7-НКРЕКП'!$D$20:$Q$50,M$4,0)</f>
        <v>#N/A</v>
      </c>
      <c r="N163" s="20" t="e">
        <f>VLOOKUP($D163,'7-НКРЕКП'!$D$20:$Q$50,N$4,0)</f>
        <v>#N/A</v>
      </c>
      <c r="O163" s="20" t="e">
        <f>VLOOKUP($D163,'7-НКРЕКП'!$D$20:$Q$50,O$4,0)</f>
        <v>#N/A</v>
      </c>
      <c r="P163" s="20" t="e">
        <f>VLOOKUP($D163,'7-НКРЕКП'!$D$20:$Q$50,P$4,0)</f>
        <v>#N/A</v>
      </c>
      <c r="Q163" s="26" t="e">
        <f>VLOOKUP($D163,'7-НКРЕКП'!$D$20:$Q$50,Q$4,0)</f>
        <v>#N/A</v>
      </c>
      <c r="R163" s="26" t="e">
        <f>VLOOKUP($D163,'7-НКРЕКП'!$D$20:$Q$50,R$4,0)</f>
        <v>#N/A</v>
      </c>
      <c r="S163" s="20" t="e">
        <f>VLOOKUP($D163,'7-НКРЕКП'!$D$20:$Q$50,S$4,0)</f>
        <v>#N/A</v>
      </c>
      <c r="T163" s="20" t="e">
        <f>VLOOKUP($D163,'7-НКРЕКП'!$D$20:$Q$50,T$4,0)</f>
        <v>#N/A</v>
      </c>
      <c r="U163" s="20" t="e">
        <f>VLOOKUP($D163,'7-НКРЕКП'!$D$20:$Q$50,U$4,0)</f>
        <v>#N/A</v>
      </c>
      <c r="V163" s="20" t="e">
        <f>VLOOKUP($D163,'7-НКРЕКП'!$D$20:$Q$50,V$4,0)</f>
        <v>#N/A</v>
      </c>
      <c r="W163" s="26" t="e">
        <f>VLOOKUP($D163,'7-НКРЕКП'!$D$20:$Q$50,W$4,0)</f>
        <v>#N/A</v>
      </c>
      <c r="X163" s="26" t="e">
        <f>VLOOKUP($D163,'7-НКРЕКП'!$D$20:$Q$50,X$4,0)</f>
        <v>#N/A</v>
      </c>
      <c r="Y163" s="26" t="e">
        <f>VLOOKUP($D163,'7-НКРЕКП'!$D$20:$Q$50,Y$4,0)</f>
        <v>#N/A</v>
      </c>
      <c r="Z163" s="173"/>
      <c r="AA163" s="175"/>
      <c r="AB163" s="175"/>
      <c r="AC163" s="175"/>
      <c r="AD163" s="175"/>
      <c r="AE163" s="186"/>
      <c r="AF163" s="186"/>
      <c r="AG163" s="187"/>
      <c r="AH163" s="187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6"/>
    </row>
    <row r="164" spans="1:55" ht="27.75">
      <c r="A164" s="97" t="s">
        <v>430</v>
      </c>
      <c r="B164" s="96" t="s">
        <v>137</v>
      </c>
      <c r="C164" s="77" t="s">
        <v>200</v>
      </c>
      <c r="D164" s="91" t="s">
        <v>753</v>
      </c>
      <c r="E164" s="20" t="e">
        <f>VLOOKUP($D164,'7-НКРЕКП'!$D$20:$Q$50,E$4,0)</f>
        <v>#N/A</v>
      </c>
      <c r="F164" s="20" t="e">
        <f>VLOOKUP($D164,'7-НКРЕКП'!$D$20:$Q$50,F$4,0)</f>
        <v>#N/A</v>
      </c>
      <c r="G164" s="20" t="e">
        <f>VLOOKUP($D164,'7-НКРЕКП'!$D$20:$Q$50,G$4,0)</f>
        <v>#N/A</v>
      </c>
      <c r="H164" s="20" t="e">
        <f>VLOOKUP($D164,'7-НКРЕКП'!$D$20:$Q$50,H$4,0)</f>
        <v>#N/A</v>
      </c>
      <c r="I164" s="20" t="e">
        <f>VLOOKUP($D164,'7-НКРЕКП'!$D$20:$Q$50,I$4,0)</f>
        <v>#N/A</v>
      </c>
      <c r="J164" s="20" t="e">
        <f>VLOOKUP($D164,'7-НКРЕКП'!$D$20:$Q$50,J$4,0)</f>
        <v>#N/A</v>
      </c>
      <c r="K164" s="20" t="e">
        <f>VLOOKUP($D164,'7-НКРЕКП'!$D$20:$Q$50,K$4,0)</f>
        <v>#N/A</v>
      </c>
      <c r="L164" s="20" t="e">
        <f>VLOOKUP($D164,'7-НКРЕКП'!$D$20:$Q$50,L$4,0)</f>
        <v>#N/A</v>
      </c>
      <c r="M164" s="20" t="e">
        <f>VLOOKUP($D164,'7-НКРЕКП'!$D$20:$Q$50,M$4,0)</f>
        <v>#N/A</v>
      </c>
      <c r="N164" s="20" t="e">
        <f>VLOOKUP($D164,'7-НКРЕКП'!$D$20:$Q$50,N$4,0)</f>
        <v>#N/A</v>
      </c>
      <c r="O164" s="20" t="e">
        <f>VLOOKUP($D164,'7-НКРЕКП'!$D$20:$Q$50,O$4,0)</f>
        <v>#N/A</v>
      </c>
      <c r="P164" s="20" t="e">
        <f>VLOOKUP($D164,'7-НКРЕКП'!$D$20:$Q$50,P$4,0)</f>
        <v>#N/A</v>
      </c>
      <c r="Q164" s="26" t="e">
        <f>VLOOKUP($D164,'7-НКРЕКП'!$D$20:$Q$50,Q$4,0)</f>
        <v>#N/A</v>
      </c>
      <c r="R164" s="26" t="e">
        <f>VLOOKUP($D164,'7-НКРЕКП'!$D$20:$Q$50,R$4,0)</f>
        <v>#N/A</v>
      </c>
      <c r="S164" s="20" t="e">
        <f>VLOOKUP($D164,'7-НКРЕКП'!$D$20:$Q$50,S$4,0)</f>
        <v>#N/A</v>
      </c>
      <c r="T164" s="20" t="e">
        <f>VLOOKUP($D164,'7-НКРЕКП'!$D$20:$Q$50,T$4,0)</f>
        <v>#N/A</v>
      </c>
      <c r="U164" s="20" t="e">
        <f>VLOOKUP($D164,'7-НКРЕКП'!$D$20:$Q$50,U$4,0)</f>
        <v>#N/A</v>
      </c>
      <c r="V164" s="20" t="e">
        <f>VLOOKUP($D164,'7-НКРЕКП'!$D$20:$Q$50,V$4,0)</f>
        <v>#N/A</v>
      </c>
      <c r="W164" s="26" t="e">
        <f>VLOOKUP($D164,'7-НКРЕКП'!$D$20:$Q$50,W$4,0)</f>
        <v>#N/A</v>
      </c>
      <c r="X164" s="26" t="e">
        <f>VLOOKUP($D164,'7-НКРЕКП'!$D$20:$Q$50,X$4,0)</f>
        <v>#N/A</v>
      </c>
      <c r="Y164" s="26" t="e">
        <f>VLOOKUP($D164,'7-НКРЕКП'!$D$20:$Q$50,Y$4,0)</f>
        <v>#N/A</v>
      </c>
      <c r="Z164" s="173"/>
      <c r="AA164" s="175"/>
      <c r="AB164" s="175"/>
      <c r="AC164" s="175"/>
      <c r="AD164" s="175"/>
      <c r="AE164" s="186"/>
      <c r="AF164" s="186"/>
      <c r="AG164" s="187"/>
      <c r="AH164" s="187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6"/>
    </row>
    <row r="165" spans="1:55" ht="27.75">
      <c r="A165" s="97" t="s">
        <v>431</v>
      </c>
      <c r="B165" s="96" t="s">
        <v>403</v>
      </c>
      <c r="C165" s="77" t="s">
        <v>200</v>
      </c>
      <c r="D165" s="91" t="s">
        <v>754</v>
      </c>
      <c r="E165" s="20" t="e">
        <f>VLOOKUP($D165,'7-НКРЕКП'!$D$20:$Q$50,E$4,0)</f>
        <v>#N/A</v>
      </c>
      <c r="F165" s="20" t="e">
        <f>VLOOKUP($D165,'7-НКРЕКП'!$D$20:$Q$50,F$4,0)</f>
        <v>#N/A</v>
      </c>
      <c r="G165" s="20" t="e">
        <f>VLOOKUP($D165,'7-НКРЕКП'!$D$20:$Q$50,G$4,0)</f>
        <v>#N/A</v>
      </c>
      <c r="H165" s="20" t="e">
        <f>VLOOKUP($D165,'7-НКРЕКП'!$D$20:$Q$50,H$4,0)</f>
        <v>#N/A</v>
      </c>
      <c r="I165" s="20" t="e">
        <f>VLOOKUP($D165,'7-НКРЕКП'!$D$20:$Q$50,I$4,0)</f>
        <v>#N/A</v>
      </c>
      <c r="J165" s="20" t="e">
        <f>VLOOKUP($D165,'7-НКРЕКП'!$D$20:$Q$50,J$4,0)</f>
        <v>#N/A</v>
      </c>
      <c r="K165" s="20" t="e">
        <f>VLOOKUP($D165,'7-НКРЕКП'!$D$20:$Q$50,K$4,0)</f>
        <v>#N/A</v>
      </c>
      <c r="L165" s="20" t="e">
        <f>VLOOKUP($D165,'7-НКРЕКП'!$D$20:$Q$50,L$4,0)</f>
        <v>#N/A</v>
      </c>
      <c r="M165" s="20" t="e">
        <f>VLOOKUP($D165,'7-НКРЕКП'!$D$20:$Q$50,M$4,0)</f>
        <v>#N/A</v>
      </c>
      <c r="N165" s="20" t="e">
        <f>VLOOKUP($D165,'7-НКРЕКП'!$D$20:$Q$50,N$4,0)</f>
        <v>#N/A</v>
      </c>
      <c r="O165" s="20" t="e">
        <f>VLOOKUP($D165,'7-НКРЕКП'!$D$20:$Q$50,O$4,0)</f>
        <v>#N/A</v>
      </c>
      <c r="P165" s="20" t="e">
        <f>VLOOKUP($D165,'7-НКРЕКП'!$D$20:$Q$50,P$4,0)</f>
        <v>#N/A</v>
      </c>
      <c r="Q165" s="26" t="e">
        <f>VLOOKUP($D165,'7-НКРЕКП'!$D$20:$Q$50,Q$4,0)</f>
        <v>#N/A</v>
      </c>
      <c r="R165" s="26" t="e">
        <f>VLOOKUP($D165,'7-НКРЕКП'!$D$20:$Q$50,R$4,0)</f>
        <v>#N/A</v>
      </c>
      <c r="S165" s="20" t="e">
        <f>VLOOKUP($D165,'7-НКРЕКП'!$D$20:$Q$50,S$4,0)</f>
        <v>#N/A</v>
      </c>
      <c r="T165" s="20" t="e">
        <f>VLOOKUP($D165,'7-НКРЕКП'!$D$20:$Q$50,T$4,0)</f>
        <v>#N/A</v>
      </c>
      <c r="U165" s="20" t="e">
        <f>VLOOKUP($D165,'7-НКРЕКП'!$D$20:$Q$50,U$4,0)</f>
        <v>#N/A</v>
      </c>
      <c r="V165" s="20" t="e">
        <f>VLOOKUP($D165,'7-НКРЕКП'!$D$20:$Q$50,V$4,0)</f>
        <v>#N/A</v>
      </c>
      <c r="W165" s="27" t="e">
        <f>VLOOKUP($D165,'7-НКРЕКП'!$D$20:$Q$50,W$4,0)</f>
        <v>#N/A</v>
      </c>
      <c r="X165" s="27" t="e">
        <f>VLOOKUP($D165,'7-НКРЕКП'!$D$20:$Q$50,X$4,0)</f>
        <v>#N/A</v>
      </c>
      <c r="Y165" s="28" t="e">
        <f>VLOOKUP($D165,'7-НКРЕКП'!$D$20:$Q$50,Y$4,0)</f>
        <v>#N/A</v>
      </c>
      <c r="Z165" s="173"/>
      <c r="AA165" s="175"/>
      <c r="AB165" s="175"/>
      <c r="AC165" s="175"/>
      <c r="AD165" s="175"/>
      <c r="AE165" s="186"/>
      <c r="AF165" s="186"/>
      <c r="AG165" s="187"/>
      <c r="AH165" s="187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6"/>
    </row>
    <row r="166" spans="1:55" ht="39">
      <c r="A166" s="97" t="s">
        <v>206</v>
      </c>
      <c r="B166" s="96" t="s">
        <v>586</v>
      </c>
      <c r="C166" s="77" t="s">
        <v>200</v>
      </c>
      <c r="D166" s="91" t="s">
        <v>755</v>
      </c>
      <c r="E166" s="26" t="e">
        <f>VLOOKUP($D166,'7-НКРЕКП'!$D$20:$Q$50,E$4,0)</f>
        <v>#N/A</v>
      </c>
      <c r="F166" s="26" t="e">
        <f>VLOOKUP($D166,'7-НКРЕКП'!$D$20:$Q$50,F$4,0)</f>
        <v>#N/A</v>
      </c>
      <c r="G166" s="26" t="e">
        <f>VLOOKUP($D166,'7-НКРЕКП'!$D$20:$Q$50,G$4,0)</f>
        <v>#N/A</v>
      </c>
      <c r="H166" s="26" t="e">
        <f>VLOOKUP($D166,'7-НКРЕКП'!$D$20:$Q$50,H$4,0)</f>
        <v>#N/A</v>
      </c>
      <c r="I166" s="20" t="e">
        <f>VLOOKUP($D166,'7-НКРЕКП'!$D$20:$Q$50,I$4,0)</f>
        <v>#N/A</v>
      </c>
      <c r="J166" s="20" t="e">
        <f>VLOOKUP($D166,'7-НКРЕКП'!$D$20:$Q$50,J$4,0)</f>
        <v>#N/A</v>
      </c>
      <c r="K166" s="20" t="e">
        <f>VLOOKUP($D166,'7-НКРЕКП'!$D$20:$Q$50,K$4,0)</f>
        <v>#N/A</v>
      </c>
      <c r="L166" s="20" t="e">
        <f>VLOOKUP($D166,'7-НКРЕКП'!$D$20:$Q$50,L$4,0)</f>
        <v>#N/A</v>
      </c>
      <c r="M166" s="20" t="e">
        <f>VLOOKUP($D166,'7-НКРЕКП'!$D$20:$Q$50,M$4,0)</f>
        <v>#N/A</v>
      </c>
      <c r="N166" s="20" t="e">
        <f>VLOOKUP($D166,'7-НКРЕКП'!$D$20:$Q$50,N$4,0)</f>
        <v>#N/A</v>
      </c>
      <c r="O166" s="20" t="e">
        <f>VLOOKUP($D166,'7-НКРЕКП'!$D$20:$Q$50,O$4,0)</f>
        <v>#N/A</v>
      </c>
      <c r="P166" s="20" t="e">
        <f>VLOOKUP($D166,'7-НКРЕКП'!$D$20:$Q$50,P$4,0)</f>
        <v>#N/A</v>
      </c>
      <c r="Q166" s="20" t="e">
        <f>VLOOKUP($D166,'7-НКРЕКП'!$D$20:$Q$50,Q$4,0)</f>
        <v>#N/A</v>
      </c>
      <c r="R166" s="20" t="e">
        <f>VLOOKUP($D166,'7-НКРЕКП'!$D$20:$Q$50,R$4,0)</f>
        <v>#N/A</v>
      </c>
      <c r="S166" s="20" t="e">
        <f>VLOOKUP($D166,'7-НКРЕКП'!$D$20:$Q$50,S$4,0)</f>
        <v>#N/A</v>
      </c>
      <c r="T166" s="20" t="e">
        <f>VLOOKUP($D166,'7-НКРЕКП'!$D$20:$Q$50,T$4,0)</f>
        <v>#N/A</v>
      </c>
      <c r="U166" s="20" t="e">
        <f>VLOOKUP($D166,'7-НКРЕКП'!$D$20:$Q$50,U$4,0)</f>
        <v>#N/A</v>
      </c>
      <c r="V166" s="20" t="e">
        <f>VLOOKUP($D166,'7-НКРЕКП'!$D$20:$Q$50,V$4,0)</f>
        <v>#N/A</v>
      </c>
      <c r="W166" s="26" t="e">
        <f>VLOOKUP($D166,'7-НКРЕКП'!$D$20:$Q$50,W$4,0)</f>
        <v>#N/A</v>
      </c>
      <c r="X166" s="26" t="e">
        <f>VLOOKUP($D166,'7-НКРЕКП'!$D$20:$Q$50,X$4,0)</f>
        <v>#N/A</v>
      </c>
      <c r="Y166" s="26" t="e">
        <f>VLOOKUP($D166,'7-НКРЕКП'!$D$20:$Q$50,Y$4,0)</f>
        <v>#N/A</v>
      </c>
      <c r="Z166" s="173"/>
      <c r="AA166" s="175"/>
      <c r="AB166" s="175"/>
      <c r="AC166" s="175"/>
      <c r="AD166" s="175"/>
      <c r="AE166" s="186"/>
      <c r="AF166" s="186"/>
      <c r="AG166" s="187"/>
      <c r="AH166" s="187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6"/>
    </row>
    <row r="167" spans="1:55" ht="27.75">
      <c r="A167" s="97" t="s">
        <v>436</v>
      </c>
      <c r="B167" s="96" t="s">
        <v>133</v>
      </c>
      <c r="C167" s="77" t="s">
        <v>200</v>
      </c>
      <c r="D167" s="91" t="s">
        <v>756</v>
      </c>
      <c r="E167" s="26" t="e">
        <f>VLOOKUP($D167,'7-НКРЕКП'!$D$20:$Q$50,E$4,0)</f>
        <v>#N/A</v>
      </c>
      <c r="F167" s="26" t="e">
        <f>VLOOKUP($D167,'7-НКРЕКП'!$D$20:$Q$50,F$4,0)</f>
        <v>#N/A</v>
      </c>
      <c r="G167" s="26" t="e">
        <f>VLOOKUP($D167,'7-НКРЕКП'!$D$20:$Q$50,G$4,0)</f>
        <v>#N/A</v>
      </c>
      <c r="H167" s="26" t="e">
        <f>VLOOKUP($D167,'7-НКРЕКП'!$D$20:$Q$50,H$4,0)</f>
        <v>#N/A</v>
      </c>
      <c r="I167" s="20" t="e">
        <f>VLOOKUP($D167,'7-НКРЕКП'!$D$20:$Q$50,I$4,0)</f>
        <v>#N/A</v>
      </c>
      <c r="J167" s="20" t="e">
        <f>VLOOKUP($D167,'7-НКРЕКП'!$D$20:$Q$50,J$4,0)</f>
        <v>#N/A</v>
      </c>
      <c r="K167" s="20" t="e">
        <f>VLOOKUP($D167,'7-НКРЕКП'!$D$20:$Q$50,K$4,0)</f>
        <v>#N/A</v>
      </c>
      <c r="L167" s="20" t="e">
        <f>VLOOKUP($D167,'7-НКРЕКП'!$D$20:$Q$50,L$4,0)</f>
        <v>#N/A</v>
      </c>
      <c r="M167" s="20" t="e">
        <f>VLOOKUP($D167,'7-НКРЕКП'!$D$20:$Q$50,M$4,0)</f>
        <v>#N/A</v>
      </c>
      <c r="N167" s="20" t="e">
        <f>VLOOKUP($D167,'7-НКРЕКП'!$D$20:$Q$50,N$4,0)</f>
        <v>#N/A</v>
      </c>
      <c r="O167" s="20" t="e">
        <f>VLOOKUP($D167,'7-НКРЕКП'!$D$20:$Q$50,O$4,0)</f>
        <v>#N/A</v>
      </c>
      <c r="P167" s="20" t="e">
        <f>VLOOKUP($D167,'7-НКРЕКП'!$D$20:$Q$50,P$4,0)</f>
        <v>#N/A</v>
      </c>
      <c r="Q167" s="20" t="e">
        <f>VLOOKUP($D167,'7-НКРЕКП'!$D$20:$Q$50,Q$4,0)</f>
        <v>#N/A</v>
      </c>
      <c r="R167" s="20" t="e">
        <f>VLOOKUP($D167,'7-НКРЕКП'!$D$20:$Q$50,R$4,0)</f>
        <v>#N/A</v>
      </c>
      <c r="S167" s="20" t="e">
        <f>VLOOKUP($D167,'7-НКРЕКП'!$D$20:$Q$50,S$4,0)</f>
        <v>#N/A</v>
      </c>
      <c r="T167" s="20" t="e">
        <f>VLOOKUP($D167,'7-НКРЕКП'!$D$20:$Q$50,T$4,0)</f>
        <v>#N/A</v>
      </c>
      <c r="U167" s="20" t="e">
        <f>VLOOKUP($D167,'7-НКРЕКП'!$D$20:$Q$50,U$4,0)</f>
        <v>#N/A</v>
      </c>
      <c r="V167" s="20" t="e">
        <f>VLOOKUP($D167,'7-НКРЕКП'!$D$20:$Q$50,V$4,0)</f>
        <v>#N/A</v>
      </c>
      <c r="W167" s="26" t="e">
        <f>VLOOKUP($D167,'7-НКРЕКП'!$D$20:$Q$50,W$4,0)</f>
        <v>#N/A</v>
      </c>
      <c r="X167" s="26" t="e">
        <f>VLOOKUP($D167,'7-НКРЕКП'!$D$20:$Q$50,X$4,0)</f>
        <v>#N/A</v>
      </c>
      <c r="Y167" s="26" t="e">
        <f>VLOOKUP($D167,'7-НКРЕКП'!$D$20:$Q$50,Y$4,0)</f>
        <v>#N/A</v>
      </c>
      <c r="Z167" s="173"/>
      <c r="AA167" s="175"/>
      <c r="AB167" s="175"/>
      <c r="AC167" s="175"/>
      <c r="AD167" s="175"/>
      <c r="AE167" s="186"/>
      <c r="AF167" s="186"/>
      <c r="AG167" s="187"/>
      <c r="AH167" s="187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6"/>
    </row>
    <row r="168" spans="1:55" ht="27.75">
      <c r="A168" s="97" t="s">
        <v>437</v>
      </c>
      <c r="B168" s="96" t="s">
        <v>135</v>
      </c>
      <c r="C168" s="77" t="s">
        <v>200</v>
      </c>
      <c r="D168" s="91" t="s">
        <v>757</v>
      </c>
      <c r="E168" s="26" t="e">
        <f>VLOOKUP($D168,'7-НКРЕКП'!$D$20:$Q$50,E$4,0)</f>
        <v>#N/A</v>
      </c>
      <c r="F168" s="26" t="e">
        <f>VLOOKUP($D168,'7-НКРЕКП'!$D$20:$Q$50,F$4,0)</f>
        <v>#N/A</v>
      </c>
      <c r="G168" s="26" t="e">
        <f>VLOOKUP($D168,'7-НКРЕКП'!$D$20:$Q$50,G$4,0)</f>
        <v>#N/A</v>
      </c>
      <c r="H168" s="26" t="e">
        <f>VLOOKUP($D168,'7-НКРЕКП'!$D$20:$Q$50,H$4,0)</f>
        <v>#N/A</v>
      </c>
      <c r="I168" s="20" t="e">
        <f>VLOOKUP($D168,'7-НКРЕКП'!$D$20:$Q$50,I$4,0)</f>
        <v>#N/A</v>
      </c>
      <c r="J168" s="20" t="e">
        <f>VLOOKUP($D168,'7-НКРЕКП'!$D$20:$Q$50,J$4,0)</f>
        <v>#N/A</v>
      </c>
      <c r="K168" s="20" t="e">
        <f>VLOOKUP($D168,'7-НКРЕКП'!$D$20:$Q$50,K$4,0)</f>
        <v>#N/A</v>
      </c>
      <c r="L168" s="20" t="e">
        <f>VLOOKUP($D168,'7-НКРЕКП'!$D$20:$Q$50,L$4,0)</f>
        <v>#N/A</v>
      </c>
      <c r="M168" s="20" t="e">
        <f>VLOOKUP($D168,'7-НКРЕКП'!$D$20:$Q$50,M$4,0)</f>
        <v>#N/A</v>
      </c>
      <c r="N168" s="20" t="e">
        <f>VLOOKUP($D168,'7-НКРЕКП'!$D$20:$Q$50,N$4,0)</f>
        <v>#N/A</v>
      </c>
      <c r="O168" s="20" t="e">
        <f>VLOOKUP($D168,'7-НКРЕКП'!$D$20:$Q$50,O$4,0)</f>
        <v>#N/A</v>
      </c>
      <c r="P168" s="20" t="e">
        <f>VLOOKUP($D168,'7-НКРЕКП'!$D$20:$Q$50,P$4,0)</f>
        <v>#N/A</v>
      </c>
      <c r="Q168" s="26" t="e">
        <f>VLOOKUP($D168,'7-НКРЕКП'!$D$20:$Q$50,Q$4,0)</f>
        <v>#N/A</v>
      </c>
      <c r="R168" s="26" t="e">
        <f>VLOOKUP($D168,'7-НКРЕКП'!$D$20:$Q$50,R$4,0)</f>
        <v>#N/A</v>
      </c>
      <c r="S168" s="20" t="e">
        <f>VLOOKUP($D168,'7-НКРЕКП'!$D$20:$Q$50,S$4,0)</f>
        <v>#N/A</v>
      </c>
      <c r="T168" s="20" t="e">
        <f>VLOOKUP($D168,'7-НКРЕКП'!$D$20:$Q$50,T$4,0)</f>
        <v>#N/A</v>
      </c>
      <c r="U168" s="20" t="e">
        <f>VLOOKUP($D168,'7-НКРЕКП'!$D$20:$Q$50,U$4,0)</f>
        <v>#N/A</v>
      </c>
      <c r="V168" s="20" t="e">
        <f>VLOOKUP($D168,'7-НКРЕКП'!$D$20:$Q$50,V$4,0)</f>
        <v>#N/A</v>
      </c>
      <c r="W168" s="26" t="e">
        <f>VLOOKUP($D168,'7-НКРЕКП'!$D$20:$Q$50,W$4,0)</f>
        <v>#N/A</v>
      </c>
      <c r="X168" s="26" t="e">
        <f>VLOOKUP($D168,'7-НКРЕКП'!$D$20:$Q$50,X$4,0)</f>
        <v>#N/A</v>
      </c>
      <c r="Y168" s="26" t="e">
        <f>VLOOKUP($D168,'7-НКРЕКП'!$D$20:$Q$50,Y$4,0)</f>
        <v>#N/A</v>
      </c>
      <c r="Z168" s="173"/>
      <c r="AA168" s="175"/>
      <c r="AB168" s="175"/>
      <c r="AC168" s="175"/>
      <c r="AD168" s="175"/>
      <c r="AE168" s="186"/>
      <c r="AF168" s="186"/>
      <c r="AG168" s="187"/>
      <c r="AH168" s="187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6"/>
    </row>
    <row r="169" spans="1:55" ht="27.75">
      <c r="A169" s="97" t="s">
        <v>438</v>
      </c>
      <c r="B169" s="96" t="s">
        <v>137</v>
      </c>
      <c r="C169" s="77" t="s">
        <v>200</v>
      </c>
      <c r="D169" s="91" t="s">
        <v>758</v>
      </c>
      <c r="E169" s="26" t="e">
        <f>VLOOKUP($D169,'7-НКРЕКП'!$D$20:$Q$50,E$4,0)</f>
        <v>#N/A</v>
      </c>
      <c r="F169" s="26" t="e">
        <f>VLOOKUP($D169,'7-НКРЕКП'!$D$20:$Q$50,F$4,0)</f>
        <v>#N/A</v>
      </c>
      <c r="G169" s="26" t="e">
        <f>VLOOKUP($D169,'7-НКРЕКП'!$D$20:$Q$50,G$4,0)</f>
        <v>#N/A</v>
      </c>
      <c r="H169" s="26" t="e">
        <f>VLOOKUP($D169,'7-НКРЕКП'!$D$20:$Q$50,H$4,0)</f>
        <v>#N/A</v>
      </c>
      <c r="I169" s="20" t="e">
        <f>VLOOKUP($D169,'7-НКРЕКП'!$D$20:$Q$50,I$4,0)</f>
        <v>#N/A</v>
      </c>
      <c r="J169" s="20" t="e">
        <f>VLOOKUP($D169,'7-НКРЕКП'!$D$20:$Q$50,J$4,0)</f>
        <v>#N/A</v>
      </c>
      <c r="K169" s="20" t="e">
        <f>VLOOKUP($D169,'7-НКРЕКП'!$D$20:$Q$50,K$4,0)</f>
        <v>#N/A</v>
      </c>
      <c r="L169" s="20" t="e">
        <f>VLOOKUP($D169,'7-НКРЕКП'!$D$20:$Q$50,L$4,0)</f>
        <v>#N/A</v>
      </c>
      <c r="M169" s="20" t="e">
        <f>VLOOKUP($D169,'7-НКРЕКП'!$D$20:$Q$50,M$4,0)</f>
        <v>#N/A</v>
      </c>
      <c r="N169" s="20" t="e">
        <f>VLOOKUP($D169,'7-НКРЕКП'!$D$20:$Q$50,N$4,0)</f>
        <v>#N/A</v>
      </c>
      <c r="O169" s="20" t="e">
        <f>VLOOKUP($D169,'7-НКРЕКП'!$D$20:$Q$50,O$4,0)</f>
        <v>#N/A</v>
      </c>
      <c r="P169" s="20" t="e">
        <f>VLOOKUP($D169,'7-НКРЕКП'!$D$20:$Q$50,P$4,0)</f>
        <v>#N/A</v>
      </c>
      <c r="Q169" s="26" t="e">
        <f>VLOOKUP($D169,'7-НКРЕКП'!$D$20:$Q$50,Q$4,0)</f>
        <v>#N/A</v>
      </c>
      <c r="R169" s="26" t="e">
        <f>VLOOKUP($D169,'7-НКРЕКП'!$D$20:$Q$50,R$4,0)</f>
        <v>#N/A</v>
      </c>
      <c r="S169" s="20" t="e">
        <f>VLOOKUP($D169,'7-НКРЕКП'!$D$20:$Q$50,S$4,0)</f>
        <v>#N/A</v>
      </c>
      <c r="T169" s="20" t="e">
        <f>VLOOKUP($D169,'7-НКРЕКП'!$D$20:$Q$50,T$4,0)</f>
        <v>#N/A</v>
      </c>
      <c r="U169" s="20" t="e">
        <f>VLOOKUP($D169,'7-НКРЕКП'!$D$20:$Q$50,U$4,0)</f>
        <v>#N/A</v>
      </c>
      <c r="V169" s="20" t="e">
        <f>VLOOKUP($D169,'7-НКРЕКП'!$D$20:$Q$50,V$4,0)</f>
        <v>#N/A</v>
      </c>
      <c r="W169" s="26" t="e">
        <f>VLOOKUP($D169,'7-НКРЕКП'!$D$20:$Q$50,W$4,0)</f>
        <v>#N/A</v>
      </c>
      <c r="X169" s="26" t="e">
        <f>VLOOKUP($D169,'7-НКРЕКП'!$D$20:$Q$50,X$4,0)</f>
        <v>#N/A</v>
      </c>
      <c r="Y169" s="26" t="e">
        <f>VLOOKUP($D169,'7-НКРЕКП'!$D$20:$Q$50,Y$4,0)</f>
        <v>#N/A</v>
      </c>
      <c r="Z169" s="173"/>
      <c r="AA169" s="175"/>
      <c r="AB169" s="175"/>
      <c r="AC169" s="175"/>
      <c r="AD169" s="175"/>
      <c r="AE169" s="186"/>
      <c r="AF169" s="186"/>
      <c r="AG169" s="187"/>
      <c r="AH169" s="187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6"/>
    </row>
    <row r="170" spans="1:55" ht="27.75">
      <c r="A170" s="97" t="s">
        <v>439</v>
      </c>
      <c r="B170" s="96" t="s">
        <v>403</v>
      </c>
      <c r="C170" s="77" t="s">
        <v>200</v>
      </c>
      <c r="D170" s="91" t="s">
        <v>759</v>
      </c>
      <c r="E170" s="26" t="e">
        <f>VLOOKUP($D170,'7-НКРЕКП'!$D$20:$Q$50,E$4,0)</f>
        <v>#N/A</v>
      </c>
      <c r="F170" s="26" t="e">
        <f>VLOOKUP($D170,'7-НКРЕКП'!$D$20:$Q$50,F$4,0)</f>
        <v>#N/A</v>
      </c>
      <c r="G170" s="26" t="e">
        <f>VLOOKUP($D170,'7-НКРЕКП'!$D$20:$Q$50,G$4,0)</f>
        <v>#N/A</v>
      </c>
      <c r="H170" s="26" t="e">
        <f>VLOOKUP($D170,'7-НКРЕКП'!$D$20:$Q$50,H$4,0)</f>
        <v>#N/A</v>
      </c>
      <c r="I170" s="20" t="e">
        <f>VLOOKUP($D170,'7-НКРЕКП'!$D$20:$Q$50,I$4,0)</f>
        <v>#N/A</v>
      </c>
      <c r="J170" s="20" t="e">
        <f>VLOOKUP($D170,'7-НКРЕКП'!$D$20:$Q$50,J$4,0)</f>
        <v>#N/A</v>
      </c>
      <c r="K170" s="20" t="e">
        <f>VLOOKUP($D170,'7-НКРЕКП'!$D$20:$Q$50,K$4,0)</f>
        <v>#N/A</v>
      </c>
      <c r="L170" s="20" t="e">
        <f>VLOOKUP($D170,'7-НКРЕКП'!$D$20:$Q$50,L$4,0)</f>
        <v>#N/A</v>
      </c>
      <c r="M170" s="20" t="e">
        <f>VLOOKUP($D170,'7-НКРЕКП'!$D$20:$Q$50,M$4,0)</f>
        <v>#N/A</v>
      </c>
      <c r="N170" s="20" t="e">
        <f>VLOOKUP($D170,'7-НКРЕКП'!$D$20:$Q$50,N$4,0)</f>
        <v>#N/A</v>
      </c>
      <c r="O170" s="20" t="e">
        <f>VLOOKUP($D170,'7-НКРЕКП'!$D$20:$Q$50,O$4,0)</f>
        <v>#N/A</v>
      </c>
      <c r="P170" s="20" t="e">
        <f>VLOOKUP($D170,'7-НКРЕКП'!$D$20:$Q$50,P$4,0)</f>
        <v>#N/A</v>
      </c>
      <c r="Q170" s="26" t="e">
        <f>VLOOKUP($D170,'7-НКРЕКП'!$D$20:$Q$50,Q$4,0)</f>
        <v>#N/A</v>
      </c>
      <c r="R170" s="26" t="e">
        <f>VLOOKUP($D170,'7-НКРЕКП'!$D$20:$Q$50,R$4,0)</f>
        <v>#N/A</v>
      </c>
      <c r="S170" s="20" t="e">
        <f>VLOOKUP($D170,'7-НКРЕКП'!$D$20:$Q$50,S$4,0)</f>
        <v>#N/A</v>
      </c>
      <c r="T170" s="20" t="e">
        <f>VLOOKUP($D170,'7-НКРЕКП'!$D$20:$Q$50,T$4,0)</f>
        <v>#N/A</v>
      </c>
      <c r="U170" s="20" t="e">
        <f>VLOOKUP($D170,'7-НКРЕКП'!$D$20:$Q$50,U$4,0)</f>
        <v>#N/A</v>
      </c>
      <c r="V170" s="20" t="e">
        <f>VLOOKUP($D170,'7-НКРЕКП'!$D$20:$Q$50,V$4,0)</f>
        <v>#N/A</v>
      </c>
      <c r="W170" s="27" t="e">
        <f>VLOOKUP($D170,'7-НКРЕКП'!$D$20:$Q$50,W$4,0)</f>
        <v>#N/A</v>
      </c>
      <c r="X170" s="27" t="e">
        <f>VLOOKUP($D170,'7-НКРЕКП'!$D$20:$Q$50,X$4,0)</f>
        <v>#N/A</v>
      </c>
      <c r="Y170" s="28" t="e">
        <f>VLOOKUP($D170,'7-НКРЕКП'!$D$20:$Q$50,Y$4,0)</f>
        <v>#N/A</v>
      </c>
      <c r="Z170" s="173"/>
      <c r="AA170" s="175"/>
      <c r="AB170" s="175"/>
      <c r="AC170" s="175"/>
      <c r="AD170" s="175"/>
      <c r="AE170" s="186"/>
      <c r="AF170" s="186"/>
      <c r="AG170" s="187"/>
      <c r="AH170" s="187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6"/>
    </row>
    <row r="171" spans="1:55" ht="39">
      <c r="A171" s="97" t="s">
        <v>207</v>
      </c>
      <c r="B171" s="96" t="s">
        <v>584</v>
      </c>
      <c r="C171" s="77" t="s">
        <v>200</v>
      </c>
      <c r="D171" s="91" t="s">
        <v>760</v>
      </c>
      <c r="E171" s="20" t="e">
        <f>VLOOKUP($D171,'7-НКРЕКП'!$D$20:$Q$50,E$4,0)</f>
        <v>#N/A</v>
      </c>
      <c r="F171" s="20" t="e">
        <f>VLOOKUP($D171,'7-НКРЕКП'!$D$20:$Q$50,F$4,0)</f>
        <v>#N/A</v>
      </c>
      <c r="G171" s="20" t="e">
        <f>VLOOKUP($D171,'7-НКРЕКП'!$D$20:$Q$50,G$4,0)</f>
        <v>#N/A</v>
      </c>
      <c r="H171" s="20" t="e">
        <f>VLOOKUP($D171,'7-НКРЕКП'!$D$20:$Q$50,H$4,0)</f>
        <v>#N/A</v>
      </c>
      <c r="I171" s="20" t="e">
        <f>VLOOKUP($D171,'7-НКРЕКП'!$D$20:$Q$50,I$4,0)</f>
        <v>#N/A</v>
      </c>
      <c r="J171" s="20" t="e">
        <f>VLOOKUP($D171,'7-НКРЕКП'!$D$20:$Q$50,J$4,0)</f>
        <v>#N/A</v>
      </c>
      <c r="K171" s="26" t="e">
        <f>VLOOKUP($D171,'7-НКРЕКП'!$D$20:$Q$50,K$4,0)</f>
        <v>#N/A</v>
      </c>
      <c r="L171" s="26" t="e">
        <f>VLOOKUP($D171,'7-НКРЕКП'!$D$20:$Q$50,L$4,0)</f>
        <v>#N/A</v>
      </c>
      <c r="M171" s="26" t="e">
        <f>VLOOKUP($D171,'7-НКРЕКП'!$D$20:$Q$50,M$4,0)</f>
        <v>#N/A</v>
      </c>
      <c r="N171" s="26" t="e">
        <f>VLOOKUP($D171,'7-НКРЕКП'!$D$20:$Q$50,N$4,0)</f>
        <v>#N/A</v>
      </c>
      <c r="O171" s="20" t="e">
        <f>VLOOKUP($D171,'7-НКРЕКП'!$D$20:$Q$50,O$4,0)</f>
        <v>#N/A</v>
      </c>
      <c r="P171" s="20" t="e">
        <f>VLOOKUP($D171,'7-НКРЕКП'!$D$20:$Q$50,P$4,0)</f>
        <v>#N/A</v>
      </c>
      <c r="Q171" s="20" t="e">
        <f>VLOOKUP($D171,'7-НКРЕКП'!$D$20:$Q$50,Q$4,0)</f>
        <v>#N/A</v>
      </c>
      <c r="R171" s="20" t="e">
        <f>VLOOKUP($D171,'7-НКРЕКП'!$D$20:$Q$50,R$4,0)</f>
        <v>#N/A</v>
      </c>
      <c r="S171" s="26" t="e">
        <f>VLOOKUP($D171,'7-НКРЕКП'!$D$20:$Q$50,S$4,0)</f>
        <v>#N/A</v>
      </c>
      <c r="T171" s="26" t="e">
        <f>VLOOKUP($D171,'7-НКРЕКП'!$D$20:$Q$50,T$4,0)</f>
        <v>#N/A</v>
      </c>
      <c r="U171" s="26" t="e">
        <f>VLOOKUP($D171,'7-НКРЕКП'!$D$20:$Q$50,U$4,0)</f>
        <v>#N/A</v>
      </c>
      <c r="V171" s="26" t="e">
        <f>VLOOKUP($D171,'7-НКРЕКП'!$D$20:$Q$50,V$4,0)</f>
        <v>#N/A</v>
      </c>
      <c r="W171" s="26" t="e">
        <f>VLOOKUP($D171,'7-НКРЕКП'!$D$20:$Q$50,W$4,0)</f>
        <v>#N/A</v>
      </c>
      <c r="X171" s="26" t="e">
        <f>VLOOKUP($D171,'7-НКРЕКП'!$D$20:$Q$50,X$4,0)</f>
        <v>#N/A</v>
      </c>
      <c r="Y171" s="26" t="e">
        <f>VLOOKUP($D171,'7-НКРЕКП'!$D$20:$Q$50,Y$4,0)</f>
        <v>#N/A</v>
      </c>
      <c r="Z171" s="173"/>
      <c r="AA171" s="175"/>
      <c r="AB171" s="175"/>
      <c r="AC171" s="175"/>
      <c r="AD171" s="175"/>
      <c r="AE171" s="186"/>
      <c r="AF171" s="186"/>
      <c r="AG171" s="187"/>
      <c r="AH171" s="187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6"/>
    </row>
    <row r="172" spans="1:55" ht="27.75">
      <c r="A172" s="97" t="s">
        <v>432</v>
      </c>
      <c r="B172" s="96" t="s">
        <v>133</v>
      </c>
      <c r="C172" s="77" t="s">
        <v>200</v>
      </c>
      <c r="D172" s="91" t="s">
        <v>761</v>
      </c>
      <c r="E172" s="20" t="e">
        <f>VLOOKUP($D172,'7-НКРЕКП'!$D$20:$Q$50,E$4,0)</f>
        <v>#N/A</v>
      </c>
      <c r="F172" s="20" t="e">
        <f>VLOOKUP($D172,'7-НКРЕКП'!$D$20:$Q$50,F$4,0)</f>
        <v>#N/A</v>
      </c>
      <c r="G172" s="20" t="e">
        <f>VLOOKUP($D172,'7-НКРЕКП'!$D$20:$Q$50,G$4,0)</f>
        <v>#N/A</v>
      </c>
      <c r="H172" s="20" t="e">
        <f>VLOOKUP($D172,'7-НКРЕКП'!$D$20:$Q$50,H$4,0)</f>
        <v>#N/A</v>
      </c>
      <c r="I172" s="20" t="e">
        <f>VLOOKUP($D172,'7-НКРЕКП'!$D$20:$Q$50,I$4,0)</f>
        <v>#N/A</v>
      </c>
      <c r="J172" s="20" t="e">
        <f>VLOOKUP($D172,'7-НКРЕКП'!$D$20:$Q$50,J$4,0)</f>
        <v>#N/A</v>
      </c>
      <c r="K172" s="26" t="e">
        <f>VLOOKUP($D172,'7-НКРЕКП'!$D$20:$Q$50,K$4,0)</f>
        <v>#N/A</v>
      </c>
      <c r="L172" s="26" t="e">
        <f>VLOOKUP($D172,'7-НКРЕКП'!$D$20:$Q$50,L$4,0)</f>
        <v>#N/A</v>
      </c>
      <c r="M172" s="26" t="e">
        <f>VLOOKUP($D172,'7-НКРЕКП'!$D$20:$Q$50,M$4,0)</f>
        <v>#N/A</v>
      </c>
      <c r="N172" s="26" t="e">
        <f>VLOOKUP($D172,'7-НКРЕКП'!$D$20:$Q$50,N$4,0)</f>
        <v>#N/A</v>
      </c>
      <c r="O172" s="20" t="e">
        <f>VLOOKUP($D172,'7-НКРЕКП'!$D$20:$Q$50,O$4,0)</f>
        <v>#N/A</v>
      </c>
      <c r="P172" s="20" t="e">
        <f>VLOOKUP($D172,'7-НКРЕКП'!$D$20:$Q$50,P$4,0)</f>
        <v>#N/A</v>
      </c>
      <c r="Q172" s="20" t="e">
        <f>VLOOKUP($D172,'7-НКРЕКП'!$D$20:$Q$50,Q$4,0)</f>
        <v>#N/A</v>
      </c>
      <c r="R172" s="20" t="e">
        <f>VLOOKUP($D172,'7-НКРЕКП'!$D$20:$Q$50,R$4,0)</f>
        <v>#N/A</v>
      </c>
      <c r="S172" s="26" t="e">
        <f>VLOOKUP($D172,'7-НКРЕКП'!$D$20:$Q$50,S$4,0)</f>
        <v>#N/A</v>
      </c>
      <c r="T172" s="26" t="e">
        <f>VLOOKUP($D172,'7-НКРЕКП'!$D$20:$Q$50,T$4,0)</f>
        <v>#N/A</v>
      </c>
      <c r="U172" s="26" t="e">
        <f>VLOOKUP($D172,'7-НКРЕКП'!$D$20:$Q$50,U$4,0)</f>
        <v>#N/A</v>
      </c>
      <c r="V172" s="26" t="e">
        <f>VLOOKUP($D172,'7-НКРЕКП'!$D$20:$Q$50,V$4,0)</f>
        <v>#N/A</v>
      </c>
      <c r="W172" s="26" t="e">
        <f>VLOOKUP($D172,'7-НКРЕКП'!$D$20:$Q$50,W$4,0)</f>
        <v>#N/A</v>
      </c>
      <c r="X172" s="26" t="e">
        <f>VLOOKUP($D172,'7-НКРЕКП'!$D$20:$Q$50,X$4,0)</f>
        <v>#N/A</v>
      </c>
      <c r="Y172" s="26" t="e">
        <f>VLOOKUP($D172,'7-НКРЕКП'!$D$20:$Q$50,Y$4,0)</f>
        <v>#N/A</v>
      </c>
      <c r="Z172" s="173"/>
      <c r="AA172" s="175"/>
      <c r="AB172" s="175"/>
      <c r="AC172" s="175"/>
      <c r="AD172" s="175"/>
      <c r="AE172" s="186"/>
      <c r="AF172" s="186"/>
      <c r="AG172" s="187"/>
      <c r="AH172" s="187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6"/>
    </row>
    <row r="173" spans="1:55" ht="27.75">
      <c r="A173" s="97" t="s">
        <v>433</v>
      </c>
      <c r="B173" s="96" t="s">
        <v>135</v>
      </c>
      <c r="C173" s="77" t="s">
        <v>200</v>
      </c>
      <c r="D173" s="91" t="s">
        <v>762</v>
      </c>
      <c r="E173" s="20" t="e">
        <f>VLOOKUP($D173,'7-НКРЕКП'!$D$20:$Q$50,E$4,0)</f>
        <v>#N/A</v>
      </c>
      <c r="F173" s="20" t="e">
        <f>VLOOKUP($D173,'7-НКРЕКП'!$D$20:$Q$50,F$4,0)</f>
        <v>#N/A</v>
      </c>
      <c r="G173" s="20" t="e">
        <f>VLOOKUP($D173,'7-НКРЕКП'!$D$20:$Q$50,G$4,0)</f>
        <v>#N/A</v>
      </c>
      <c r="H173" s="20" t="e">
        <f>VLOOKUP($D173,'7-НКРЕКП'!$D$20:$Q$50,H$4,0)</f>
        <v>#N/A</v>
      </c>
      <c r="I173" s="20" t="e">
        <f>VLOOKUP($D173,'7-НКРЕКП'!$D$20:$Q$50,I$4,0)</f>
        <v>#N/A</v>
      </c>
      <c r="J173" s="20" t="e">
        <f>VLOOKUP($D173,'7-НКРЕКП'!$D$20:$Q$50,J$4,0)</f>
        <v>#N/A</v>
      </c>
      <c r="K173" s="26" t="e">
        <f>VLOOKUP($D173,'7-НКРЕКП'!$D$20:$Q$50,K$4,0)</f>
        <v>#N/A</v>
      </c>
      <c r="L173" s="26" t="e">
        <f>VLOOKUP($D173,'7-НКРЕКП'!$D$20:$Q$50,L$4,0)</f>
        <v>#N/A</v>
      </c>
      <c r="M173" s="26" t="e">
        <f>VLOOKUP($D173,'7-НКРЕКП'!$D$20:$Q$50,M$4,0)</f>
        <v>#N/A</v>
      </c>
      <c r="N173" s="26" t="e">
        <f>VLOOKUP($D173,'7-НКРЕКП'!$D$20:$Q$50,N$4,0)</f>
        <v>#N/A</v>
      </c>
      <c r="O173" s="20" t="e">
        <f>VLOOKUP($D173,'7-НКРЕКП'!$D$20:$Q$50,O$4,0)</f>
        <v>#N/A</v>
      </c>
      <c r="P173" s="20" t="e">
        <f>VLOOKUP($D173,'7-НКРЕКП'!$D$20:$Q$50,P$4,0)</f>
        <v>#N/A</v>
      </c>
      <c r="Q173" s="26" t="e">
        <f>VLOOKUP($D173,'7-НКРЕКП'!$D$20:$Q$50,Q$4,0)</f>
        <v>#N/A</v>
      </c>
      <c r="R173" s="26" t="e">
        <f>VLOOKUP($D173,'7-НКРЕКП'!$D$20:$Q$50,R$4,0)</f>
        <v>#N/A</v>
      </c>
      <c r="S173" s="26" t="e">
        <f>VLOOKUP($D173,'7-НКРЕКП'!$D$20:$Q$50,S$4,0)</f>
        <v>#N/A</v>
      </c>
      <c r="T173" s="26" t="e">
        <f>VLOOKUP($D173,'7-НКРЕКП'!$D$20:$Q$50,T$4,0)</f>
        <v>#N/A</v>
      </c>
      <c r="U173" s="26" t="e">
        <f>VLOOKUP($D173,'7-НКРЕКП'!$D$20:$Q$50,U$4,0)</f>
        <v>#N/A</v>
      </c>
      <c r="V173" s="26" t="e">
        <f>VLOOKUP($D173,'7-НКРЕКП'!$D$20:$Q$50,V$4,0)</f>
        <v>#N/A</v>
      </c>
      <c r="W173" s="26" t="e">
        <f>VLOOKUP($D173,'7-НКРЕКП'!$D$20:$Q$50,W$4,0)</f>
        <v>#N/A</v>
      </c>
      <c r="X173" s="26" t="e">
        <f>VLOOKUP($D173,'7-НКРЕКП'!$D$20:$Q$50,X$4,0)</f>
        <v>#N/A</v>
      </c>
      <c r="Y173" s="26" t="e">
        <f>VLOOKUP($D173,'7-НКРЕКП'!$D$20:$Q$50,Y$4,0)</f>
        <v>#N/A</v>
      </c>
      <c r="Z173" s="173"/>
      <c r="AA173" s="175"/>
      <c r="AB173" s="175"/>
      <c r="AC173" s="175"/>
      <c r="AD173" s="175"/>
      <c r="AE173" s="186"/>
      <c r="AF173" s="186"/>
      <c r="AG173" s="187"/>
      <c r="AH173" s="187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6"/>
    </row>
    <row r="174" spans="1:55" ht="27.75">
      <c r="A174" s="97" t="s">
        <v>434</v>
      </c>
      <c r="B174" s="96" t="s">
        <v>137</v>
      </c>
      <c r="C174" s="77" t="s">
        <v>200</v>
      </c>
      <c r="D174" s="91" t="s">
        <v>763</v>
      </c>
      <c r="E174" s="20" t="e">
        <f>VLOOKUP($D174,'7-НКРЕКП'!$D$20:$Q$50,E$4,0)</f>
        <v>#N/A</v>
      </c>
      <c r="F174" s="20" t="e">
        <f>VLOOKUP($D174,'7-НКРЕКП'!$D$20:$Q$50,F$4,0)</f>
        <v>#N/A</v>
      </c>
      <c r="G174" s="20" t="e">
        <f>VLOOKUP($D174,'7-НКРЕКП'!$D$20:$Q$50,G$4,0)</f>
        <v>#N/A</v>
      </c>
      <c r="H174" s="20" t="e">
        <f>VLOOKUP($D174,'7-НКРЕКП'!$D$20:$Q$50,H$4,0)</f>
        <v>#N/A</v>
      </c>
      <c r="I174" s="20" t="e">
        <f>VLOOKUP($D174,'7-НКРЕКП'!$D$20:$Q$50,I$4,0)</f>
        <v>#N/A</v>
      </c>
      <c r="J174" s="20" t="e">
        <f>VLOOKUP($D174,'7-НКРЕКП'!$D$20:$Q$50,J$4,0)</f>
        <v>#N/A</v>
      </c>
      <c r="K174" s="26" t="e">
        <f>VLOOKUP($D174,'7-НКРЕКП'!$D$20:$Q$50,K$4,0)</f>
        <v>#N/A</v>
      </c>
      <c r="L174" s="26" t="e">
        <f>VLOOKUP($D174,'7-НКРЕКП'!$D$20:$Q$50,L$4,0)</f>
        <v>#N/A</v>
      </c>
      <c r="M174" s="26" t="e">
        <f>VLOOKUP($D174,'7-НКРЕКП'!$D$20:$Q$50,M$4,0)</f>
        <v>#N/A</v>
      </c>
      <c r="N174" s="26" t="e">
        <f>VLOOKUP($D174,'7-НКРЕКП'!$D$20:$Q$50,N$4,0)</f>
        <v>#N/A</v>
      </c>
      <c r="O174" s="20" t="e">
        <f>VLOOKUP($D174,'7-НКРЕКП'!$D$20:$Q$50,O$4,0)</f>
        <v>#N/A</v>
      </c>
      <c r="P174" s="20" t="e">
        <f>VLOOKUP($D174,'7-НКРЕКП'!$D$20:$Q$50,P$4,0)</f>
        <v>#N/A</v>
      </c>
      <c r="Q174" s="26" t="e">
        <f>VLOOKUP($D174,'7-НКРЕКП'!$D$20:$Q$50,Q$4,0)</f>
        <v>#N/A</v>
      </c>
      <c r="R174" s="26" t="e">
        <f>VLOOKUP($D174,'7-НКРЕКП'!$D$20:$Q$50,R$4,0)</f>
        <v>#N/A</v>
      </c>
      <c r="S174" s="26" t="e">
        <f>VLOOKUP($D174,'7-НКРЕКП'!$D$20:$Q$50,S$4,0)</f>
        <v>#N/A</v>
      </c>
      <c r="T174" s="26" t="e">
        <f>VLOOKUP($D174,'7-НКРЕКП'!$D$20:$Q$50,T$4,0)</f>
        <v>#N/A</v>
      </c>
      <c r="U174" s="26" t="e">
        <f>VLOOKUP($D174,'7-НКРЕКП'!$D$20:$Q$50,U$4,0)</f>
        <v>#N/A</v>
      </c>
      <c r="V174" s="26" t="e">
        <f>VLOOKUP($D174,'7-НКРЕКП'!$D$20:$Q$50,V$4,0)</f>
        <v>#N/A</v>
      </c>
      <c r="W174" s="26" t="e">
        <f>VLOOKUP($D174,'7-НКРЕКП'!$D$20:$Q$50,W$4,0)</f>
        <v>#N/A</v>
      </c>
      <c r="X174" s="26" t="e">
        <f>VLOOKUP($D174,'7-НКРЕКП'!$D$20:$Q$50,X$4,0)</f>
        <v>#N/A</v>
      </c>
      <c r="Y174" s="26" t="e">
        <f>VLOOKUP($D174,'7-НКРЕКП'!$D$20:$Q$50,Y$4,0)</f>
        <v>#N/A</v>
      </c>
      <c r="Z174" s="173"/>
      <c r="AA174" s="175"/>
      <c r="AB174" s="175"/>
      <c r="AC174" s="175"/>
      <c r="AD174" s="175"/>
      <c r="AE174" s="186"/>
      <c r="AF174" s="186"/>
      <c r="AG174" s="187"/>
      <c r="AH174" s="187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6"/>
    </row>
    <row r="175" spans="1:55" ht="27.75">
      <c r="A175" s="97" t="s">
        <v>435</v>
      </c>
      <c r="B175" s="96" t="s">
        <v>403</v>
      </c>
      <c r="C175" s="77" t="s">
        <v>200</v>
      </c>
      <c r="D175" s="91" t="s">
        <v>764</v>
      </c>
      <c r="E175" s="20" t="e">
        <f>VLOOKUP($D175,'7-НКРЕКП'!$D$20:$Q$50,E$4,0)</f>
        <v>#N/A</v>
      </c>
      <c r="F175" s="20" t="e">
        <f>VLOOKUP($D175,'7-НКРЕКП'!$D$20:$Q$50,F$4,0)</f>
        <v>#N/A</v>
      </c>
      <c r="G175" s="20" t="e">
        <f>VLOOKUP($D175,'7-НКРЕКП'!$D$20:$Q$50,G$4,0)</f>
        <v>#N/A</v>
      </c>
      <c r="H175" s="20" t="e">
        <f>VLOOKUP($D175,'7-НКРЕКП'!$D$20:$Q$50,H$4,0)</f>
        <v>#N/A</v>
      </c>
      <c r="I175" s="20" t="e">
        <f>VLOOKUP($D175,'7-НКРЕКП'!$D$20:$Q$50,I$4,0)</f>
        <v>#N/A</v>
      </c>
      <c r="J175" s="20" t="e">
        <f>VLOOKUP($D175,'7-НКРЕКП'!$D$20:$Q$50,J$4,0)</f>
        <v>#N/A</v>
      </c>
      <c r="K175" s="26" t="e">
        <f>VLOOKUP($D175,'7-НКРЕКП'!$D$20:$Q$50,K$4,0)</f>
        <v>#N/A</v>
      </c>
      <c r="L175" s="26" t="e">
        <f>VLOOKUP($D175,'7-НКРЕКП'!$D$20:$Q$50,L$4,0)</f>
        <v>#N/A</v>
      </c>
      <c r="M175" s="26" t="e">
        <f>VLOOKUP($D175,'7-НКРЕКП'!$D$20:$Q$50,M$4,0)</f>
        <v>#N/A</v>
      </c>
      <c r="N175" s="26" t="e">
        <f>VLOOKUP($D175,'7-НКРЕКП'!$D$20:$Q$50,N$4,0)</f>
        <v>#N/A</v>
      </c>
      <c r="O175" s="20" t="e">
        <f>VLOOKUP($D175,'7-НКРЕКП'!$D$20:$Q$50,O$4,0)</f>
        <v>#N/A</v>
      </c>
      <c r="P175" s="20" t="e">
        <f>VLOOKUP($D175,'7-НКРЕКП'!$D$20:$Q$50,P$4,0)</f>
        <v>#N/A</v>
      </c>
      <c r="Q175" s="26" t="e">
        <f>VLOOKUP($D175,'7-НКРЕКП'!$D$20:$Q$50,Q$4,0)</f>
        <v>#N/A</v>
      </c>
      <c r="R175" s="26" t="e">
        <f>VLOOKUP($D175,'7-НКРЕКП'!$D$20:$Q$50,R$4,0)</f>
        <v>#N/A</v>
      </c>
      <c r="S175" s="26" t="e">
        <f>VLOOKUP($D175,'7-НКРЕКП'!$D$20:$Q$50,S$4,0)</f>
        <v>#N/A</v>
      </c>
      <c r="T175" s="26" t="e">
        <f>VLOOKUP($D175,'7-НКРЕКП'!$D$20:$Q$50,T$4,0)</f>
        <v>#N/A</v>
      </c>
      <c r="U175" s="26" t="e">
        <f>VLOOKUP($D175,'7-НКРЕКП'!$D$20:$Q$50,U$4,0)</f>
        <v>#N/A</v>
      </c>
      <c r="V175" s="26" t="e">
        <f>VLOOKUP($D175,'7-НКРЕКП'!$D$20:$Q$50,V$4,0)</f>
        <v>#N/A</v>
      </c>
      <c r="W175" s="26" t="e">
        <f>VLOOKUP($D175,'7-НКРЕКП'!$D$20:$Q$50,W$4,0)</f>
        <v>#N/A</v>
      </c>
      <c r="X175" s="26" t="e">
        <f>VLOOKUP($D175,'7-НКРЕКП'!$D$20:$Q$50,X$4,0)</f>
        <v>#N/A</v>
      </c>
      <c r="Y175" s="26" t="e">
        <f>VLOOKUP($D175,'7-НКРЕКП'!$D$20:$Q$50,Y$4,0)</f>
        <v>#N/A</v>
      </c>
      <c r="Z175" s="173"/>
      <c r="AA175" s="175"/>
      <c r="AB175" s="175"/>
      <c r="AC175" s="175"/>
      <c r="AD175" s="175"/>
      <c r="AE175" s="186"/>
      <c r="AF175" s="186"/>
      <c r="AG175" s="187"/>
      <c r="AH175" s="187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6"/>
    </row>
    <row r="176" spans="1:55" ht="39">
      <c r="A176" s="97" t="s">
        <v>208</v>
      </c>
      <c r="B176" s="96" t="s">
        <v>583</v>
      </c>
      <c r="C176" s="77" t="s">
        <v>200</v>
      </c>
      <c r="D176" s="91" t="s">
        <v>765</v>
      </c>
      <c r="E176" s="20" t="e">
        <f>VLOOKUP($D176,'7-НКРЕКП'!$D$20:$Q$50,E$4,0)</f>
        <v>#N/A</v>
      </c>
      <c r="F176" s="20" t="e">
        <f>VLOOKUP($D176,'7-НКРЕКП'!$D$20:$Q$50,F$4,0)</f>
        <v>#N/A</v>
      </c>
      <c r="G176" s="20" t="e">
        <f>VLOOKUP($D176,'7-НКРЕКП'!$D$20:$Q$50,G$4,0)</f>
        <v>#N/A</v>
      </c>
      <c r="H176" s="20" t="e">
        <f>VLOOKUP($D176,'7-НКРЕКП'!$D$20:$Q$50,H$4,0)</f>
        <v>#N/A</v>
      </c>
      <c r="I176" s="20" t="e">
        <f>VLOOKUP($D176,'7-НКРЕКП'!$D$20:$Q$50,I$4,0)</f>
        <v>#N/A</v>
      </c>
      <c r="J176" s="20" t="e">
        <f>VLOOKUP($D176,'7-НКРЕКП'!$D$20:$Q$50,J$4,0)</f>
        <v>#N/A</v>
      </c>
      <c r="K176" s="20" t="e">
        <f>VLOOKUP($D176,'7-НКРЕКП'!$D$20:$Q$50,K$4,0)</f>
        <v>#N/A</v>
      </c>
      <c r="L176" s="20" t="e">
        <f>VLOOKUP($D176,'7-НКРЕКП'!$D$20:$Q$50,L$4,0)</f>
        <v>#N/A</v>
      </c>
      <c r="M176" s="20" t="e">
        <f>VLOOKUP($D176,'7-НКРЕКП'!$D$20:$Q$50,M$4,0)</f>
        <v>#N/A</v>
      </c>
      <c r="N176" s="20" t="e">
        <f>VLOOKUP($D176,'7-НКРЕКП'!$D$20:$Q$50,N$4,0)</f>
        <v>#N/A</v>
      </c>
      <c r="O176" s="20" t="e">
        <f>VLOOKUP($D176,'7-НКРЕКП'!$D$20:$Q$50,O$4,0)</f>
        <v>#N/A</v>
      </c>
      <c r="P176" s="20" t="e">
        <f>VLOOKUP($D176,'7-НКРЕКП'!$D$20:$Q$50,P$4,0)</f>
        <v>#N/A</v>
      </c>
      <c r="Q176" s="20" t="e">
        <f>VLOOKUP($D176,'7-НКРЕКП'!$D$20:$Q$50,Q$4,0)</f>
        <v>#N/A</v>
      </c>
      <c r="R176" s="20" t="e">
        <f>VLOOKUP($D176,'7-НКРЕКП'!$D$20:$Q$50,R$4,0)</f>
        <v>#N/A</v>
      </c>
      <c r="S176" s="26" t="e">
        <f>VLOOKUP($D176,'7-НКРЕКП'!$D$20:$Q$50,S$4,0)</f>
        <v>#N/A</v>
      </c>
      <c r="T176" s="26" t="e">
        <f>VLOOKUP($D176,'7-НКРЕКП'!$D$20:$Q$50,T$4,0)</f>
        <v>#N/A</v>
      </c>
      <c r="U176" s="26" t="e">
        <f>VLOOKUP($D176,'7-НКРЕКП'!$D$20:$Q$50,U$4,0)</f>
        <v>#N/A</v>
      </c>
      <c r="V176" s="26" t="e">
        <f>VLOOKUP($D176,'7-НКРЕКП'!$D$20:$Q$50,V$4,0)</f>
        <v>#N/A</v>
      </c>
      <c r="W176" s="26" t="e">
        <f>VLOOKUP($D176,'7-НКРЕКП'!$D$20:$Q$50,W$4,0)</f>
        <v>#N/A</v>
      </c>
      <c r="X176" s="26" t="e">
        <f>VLOOKUP($D176,'7-НКРЕКП'!$D$20:$Q$50,X$4,0)</f>
        <v>#N/A</v>
      </c>
      <c r="Y176" s="26" t="e">
        <f>VLOOKUP($D176,'7-НКРЕКП'!$D$20:$Q$50,Y$4,0)</f>
        <v>#N/A</v>
      </c>
      <c r="Z176" s="173"/>
      <c r="AA176" s="175"/>
      <c r="AB176" s="175"/>
      <c r="AC176" s="175"/>
      <c r="AD176" s="175"/>
      <c r="AE176" s="186"/>
      <c r="AF176" s="186"/>
      <c r="AG176" s="187"/>
      <c r="AH176" s="187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6"/>
    </row>
    <row r="177" spans="1:55" ht="27.75">
      <c r="A177" s="97" t="s">
        <v>505</v>
      </c>
      <c r="B177" s="96" t="s">
        <v>133</v>
      </c>
      <c r="C177" s="77" t="s">
        <v>200</v>
      </c>
      <c r="D177" s="91" t="s">
        <v>766</v>
      </c>
      <c r="E177" s="20" t="e">
        <f>VLOOKUP($D177,'7-НКРЕКП'!$D$20:$Q$50,E$4,0)</f>
        <v>#N/A</v>
      </c>
      <c r="F177" s="20" t="e">
        <f>VLOOKUP($D177,'7-НКРЕКП'!$D$20:$Q$50,F$4,0)</f>
        <v>#N/A</v>
      </c>
      <c r="G177" s="20" t="e">
        <f>VLOOKUP($D177,'7-НКРЕКП'!$D$20:$Q$50,G$4,0)</f>
        <v>#N/A</v>
      </c>
      <c r="H177" s="20" t="e">
        <f>VLOOKUP($D177,'7-НКРЕКП'!$D$20:$Q$50,H$4,0)</f>
        <v>#N/A</v>
      </c>
      <c r="I177" s="20" t="e">
        <f>VLOOKUP($D177,'7-НКРЕКП'!$D$20:$Q$50,I$4,0)</f>
        <v>#N/A</v>
      </c>
      <c r="J177" s="20" t="e">
        <f>VLOOKUP($D177,'7-НКРЕКП'!$D$20:$Q$50,J$4,0)</f>
        <v>#N/A</v>
      </c>
      <c r="K177" s="20" t="e">
        <f>VLOOKUP($D177,'7-НКРЕКП'!$D$20:$Q$50,K$4,0)</f>
        <v>#N/A</v>
      </c>
      <c r="L177" s="20" t="e">
        <f>VLOOKUP($D177,'7-НКРЕКП'!$D$20:$Q$50,L$4,0)</f>
        <v>#N/A</v>
      </c>
      <c r="M177" s="20" t="e">
        <f>VLOOKUP($D177,'7-НКРЕКП'!$D$20:$Q$50,M$4,0)</f>
        <v>#N/A</v>
      </c>
      <c r="N177" s="20" t="e">
        <f>VLOOKUP($D177,'7-НКРЕКП'!$D$20:$Q$50,N$4,0)</f>
        <v>#N/A</v>
      </c>
      <c r="O177" s="20" t="e">
        <f>VLOOKUP($D177,'7-НКРЕКП'!$D$20:$Q$50,O$4,0)</f>
        <v>#N/A</v>
      </c>
      <c r="P177" s="20" t="e">
        <f>VLOOKUP($D177,'7-НКРЕКП'!$D$20:$Q$50,P$4,0)</f>
        <v>#N/A</v>
      </c>
      <c r="Q177" s="20" t="e">
        <f>VLOOKUP($D177,'7-НКРЕКП'!$D$20:$Q$50,Q$4,0)</f>
        <v>#N/A</v>
      </c>
      <c r="R177" s="20" t="e">
        <f>VLOOKUP($D177,'7-НКРЕКП'!$D$20:$Q$50,R$4,0)</f>
        <v>#N/A</v>
      </c>
      <c r="S177" s="26" t="e">
        <f>VLOOKUP($D177,'7-НКРЕКП'!$D$20:$Q$50,S$4,0)</f>
        <v>#N/A</v>
      </c>
      <c r="T177" s="26" t="e">
        <f>VLOOKUP($D177,'7-НКРЕКП'!$D$20:$Q$50,T$4,0)</f>
        <v>#N/A</v>
      </c>
      <c r="U177" s="26" t="e">
        <f>VLOOKUP($D177,'7-НКРЕКП'!$D$20:$Q$50,U$4,0)</f>
        <v>#N/A</v>
      </c>
      <c r="V177" s="26" t="e">
        <f>VLOOKUP($D177,'7-НКРЕКП'!$D$20:$Q$50,V$4,0)</f>
        <v>#N/A</v>
      </c>
      <c r="W177" s="26" t="e">
        <f>VLOOKUP($D177,'7-НКРЕКП'!$D$20:$Q$50,W$4,0)</f>
        <v>#N/A</v>
      </c>
      <c r="X177" s="26" t="e">
        <f>VLOOKUP($D177,'7-НКРЕКП'!$D$20:$Q$50,X$4,0)</f>
        <v>#N/A</v>
      </c>
      <c r="Y177" s="26" t="e">
        <f>VLOOKUP($D177,'7-НКРЕКП'!$D$20:$Q$50,Y$4,0)</f>
        <v>#N/A</v>
      </c>
      <c r="Z177" s="173"/>
      <c r="AA177" s="175"/>
      <c r="AB177" s="175"/>
      <c r="AC177" s="175"/>
      <c r="AD177" s="175"/>
      <c r="AE177" s="186"/>
      <c r="AF177" s="186"/>
      <c r="AG177" s="187"/>
      <c r="AH177" s="187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6"/>
    </row>
    <row r="178" spans="1:55" ht="27.75">
      <c r="A178" s="97" t="s">
        <v>506</v>
      </c>
      <c r="B178" s="96" t="s">
        <v>135</v>
      </c>
      <c r="C178" s="77" t="s">
        <v>200</v>
      </c>
      <c r="D178" s="91" t="s">
        <v>767</v>
      </c>
      <c r="E178" s="20" t="e">
        <f>VLOOKUP($D178,'7-НКРЕКП'!$D$20:$Q$50,E$4,0)</f>
        <v>#N/A</v>
      </c>
      <c r="F178" s="20" t="e">
        <f>VLOOKUP($D178,'7-НКРЕКП'!$D$20:$Q$50,F$4,0)</f>
        <v>#N/A</v>
      </c>
      <c r="G178" s="20" t="e">
        <f>VLOOKUP($D178,'7-НКРЕКП'!$D$20:$Q$50,G$4,0)</f>
        <v>#N/A</v>
      </c>
      <c r="H178" s="20" t="e">
        <f>VLOOKUP($D178,'7-НКРЕКП'!$D$20:$Q$50,H$4,0)</f>
        <v>#N/A</v>
      </c>
      <c r="I178" s="20" t="e">
        <f>VLOOKUP($D178,'7-НКРЕКП'!$D$20:$Q$50,I$4,0)</f>
        <v>#N/A</v>
      </c>
      <c r="J178" s="20" t="e">
        <f>VLOOKUP($D178,'7-НКРЕКП'!$D$20:$Q$50,J$4,0)</f>
        <v>#N/A</v>
      </c>
      <c r="K178" s="20" t="e">
        <f>VLOOKUP($D178,'7-НКРЕКП'!$D$20:$Q$50,K$4,0)</f>
        <v>#N/A</v>
      </c>
      <c r="L178" s="20" t="e">
        <f>VLOOKUP($D178,'7-НКРЕКП'!$D$20:$Q$50,L$4,0)</f>
        <v>#N/A</v>
      </c>
      <c r="M178" s="20" t="e">
        <f>VLOOKUP($D178,'7-НКРЕКП'!$D$20:$Q$50,M$4,0)</f>
        <v>#N/A</v>
      </c>
      <c r="N178" s="20" t="e">
        <f>VLOOKUP($D178,'7-НКРЕКП'!$D$20:$Q$50,N$4,0)</f>
        <v>#N/A</v>
      </c>
      <c r="O178" s="20" t="e">
        <f>VLOOKUP($D178,'7-НКРЕКП'!$D$20:$Q$50,O$4,0)</f>
        <v>#N/A</v>
      </c>
      <c r="P178" s="20" t="e">
        <f>VLOOKUP($D178,'7-НКРЕКП'!$D$20:$Q$50,P$4,0)</f>
        <v>#N/A</v>
      </c>
      <c r="Q178" s="26" t="e">
        <f>VLOOKUP($D178,'7-НКРЕКП'!$D$20:$Q$50,Q$4,0)</f>
        <v>#N/A</v>
      </c>
      <c r="R178" s="26" t="e">
        <f>VLOOKUP($D178,'7-НКРЕКП'!$D$20:$Q$50,R$4,0)</f>
        <v>#N/A</v>
      </c>
      <c r="S178" s="26" t="e">
        <f>VLOOKUP($D178,'7-НКРЕКП'!$D$20:$Q$50,S$4,0)</f>
        <v>#N/A</v>
      </c>
      <c r="T178" s="26" t="e">
        <f>VLOOKUP($D178,'7-НКРЕКП'!$D$20:$Q$50,T$4,0)</f>
        <v>#N/A</v>
      </c>
      <c r="U178" s="26" t="e">
        <f>VLOOKUP($D178,'7-НКРЕКП'!$D$20:$Q$50,U$4,0)</f>
        <v>#N/A</v>
      </c>
      <c r="V178" s="26" t="e">
        <f>VLOOKUP($D178,'7-НКРЕКП'!$D$20:$Q$50,V$4,0)</f>
        <v>#N/A</v>
      </c>
      <c r="W178" s="26" t="e">
        <f>VLOOKUP($D178,'7-НКРЕКП'!$D$20:$Q$50,W$4,0)</f>
        <v>#N/A</v>
      </c>
      <c r="X178" s="26" t="e">
        <f>VLOOKUP($D178,'7-НКРЕКП'!$D$20:$Q$50,X$4,0)</f>
        <v>#N/A</v>
      </c>
      <c r="Y178" s="26" t="e">
        <f>VLOOKUP($D178,'7-НКРЕКП'!$D$20:$Q$50,Y$4,0)</f>
        <v>#N/A</v>
      </c>
      <c r="Z178" s="173"/>
      <c r="AA178" s="175"/>
      <c r="AB178" s="175"/>
      <c r="AC178" s="175"/>
      <c r="AD178" s="175"/>
      <c r="AE178" s="186"/>
      <c r="AF178" s="186"/>
      <c r="AG178" s="187"/>
      <c r="AH178" s="187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6"/>
    </row>
    <row r="179" spans="1:55" ht="27.75">
      <c r="A179" s="97" t="s">
        <v>507</v>
      </c>
      <c r="B179" s="96" t="s">
        <v>137</v>
      </c>
      <c r="C179" s="77" t="s">
        <v>200</v>
      </c>
      <c r="D179" s="91" t="s">
        <v>768</v>
      </c>
      <c r="E179" s="20" t="e">
        <f>VLOOKUP($D179,'7-НКРЕКП'!$D$20:$Q$50,E$4,0)</f>
        <v>#N/A</v>
      </c>
      <c r="F179" s="20" t="e">
        <f>VLOOKUP($D179,'7-НКРЕКП'!$D$20:$Q$50,F$4,0)</f>
        <v>#N/A</v>
      </c>
      <c r="G179" s="20" t="e">
        <f>VLOOKUP($D179,'7-НКРЕКП'!$D$20:$Q$50,G$4,0)</f>
        <v>#N/A</v>
      </c>
      <c r="H179" s="20" t="e">
        <f>VLOOKUP($D179,'7-НКРЕКП'!$D$20:$Q$50,H$4,0)</f>
        <v>#N/A</v>
      </c>
      <c r="I179" s="20" t="e">
        <f>VLOOKUP($D179,'7-НКРЕКП'!$D$20:$Q$50,I$4,0)</f>
        <v>#N/A</v>
      </c>
      <c r="J179" s="20" t="e">
        <f>VLOOKUP($D179,'7-НКРЕКП'!$D$20:$Q$50,J$4,0)</f>
        <v>#N/A</v>
      </c>
      <c r="K179" s="20" t="e">
        <f>VLOOKUP($D179,'7-НКРЕКП'!$D$20:$Q$50,K$4,0)</f>
        <v>#N/A</v>
      </c>
      <c r="L179" s="20" t="e">
        <f>VLOOKUP($D179,'7-НКРЕКП'!$D$20:$Q$50,L$4,0)</f>
        <v>#N/A</v>
      </c>
      <c r="M179" s="20" t="e">
        <f>VLOOKUP($D179,'7-НКРЕКП'!$D$20:$Q$50,M$4,0)</f>
        <v>#N/A</v>
      </c>
      <c r="N179" s="20" t="e">
        <f>VLOOKUP($D179,'7-НКРЕКП'!$D$20:$Q$50,N$4,0)</f>
        <v>#N/A</v>
      </c>
      <c r="O179" s="20" t="e">
        <f>VLOOKUP($D179,'7-НКРЕКП'!$D$20:$Q$50,O$4,0)</f>
        <v>#N/A</v>
      </c>
      <c r="P179" s="20" t="e">
        <f>VLOOKUP($D179,'7-НКРЕКП'!$D$20:$Q$50,P$4,0)</f>
        <v>#N/A</v>
      </c>
      <c r="Q179" s="26" t="e">
        <f>VLOOKUP($D179,'7-НКРЕКП'!$D$20:$Q$50,Q$4,0)</f>
        <v>#N/A</v>
      </c>
      <c r="R179" s="26" t="e">
        <f>VLOOKUP($D179,'7-НКРЕКП'!$D$20:$Q$50,R$4,0)</f>
        <v>#N/A</v>
      </c>
      <c r="S179" s="26" t="e">
        <f>VLOOKUP($D179,'7-НКРЕКП'!$D$20:$Q$50,S$4,0)</f>
        <v>#N/A</v>
      </c>
      <c r="T179" s="26" t="e">
        <f>VLOOKUP($D179,'7-НКРЕКП'!$D$20:$Q$50,T$4,0)</f>
        <v>#N/A</v>
      </c>
      <c r="U179" s="26" t="e">
        <f>VLOOKUP($D179,'7-НКРЕКП'!$D$20:$Q$50,U$4,0)</f>
        <v>#N/A</v>
      </c>
      <c r="V179" s="26" t="e">
        <f>VLOOKUP($D179,'7-НКРЕКП'!$D$20:$Q$50,V$4,0)</f>
        <v>#N/A</v>
      </c>
      <c r="W179" s="26" t="e">
        <f>VLOOKUP($D179,'7-НКРЕКП'!$D$20:$Q$50,W$4,0)</f>
        <v>#N/A</v>
      </c>
      <c r="X179" s="26" t="e">
        <f>VLOOKUP($D179,'7-НКРЕКП'!$D$20:$Q$50,X$4,0)</f>
        <v>#N/A</v>
      </c>
      <c r="Y179" s="26" t="e">
        <f>VLOOKUP($D179,'7-НКРЕКП'!$D$20:$Q$50,Y$4,0)</f>
        <v>#N/A</v>
      </c>
      <c r="Z179" s="173"/>
      <c r="AA179" s="175"/>
      <c r="AB179" s="175"/>
      <c r="AC179" s="175"/>
      <c r="AD179" s="175"/>
      <c r="AE179" s="186"/>
      <c r="AF179" s="186"/>
      <c r="AG179" s="187"/>
      <c r="AH179" s="187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6"/>
    </row>
    <row r="180" spans="1:55" ht="27.75">
      <c r="A180" s="97" t="s">
        <v>508</v>
      </c>
      <c r="B180" s="96" t="s">
        <v>403</v>
      </c>
      <c r="C180" s="77" t="s">
        <v>200</v>
      </c>
      <c r="D180" s="91" t="s">
        <v>769</v>
      </c>
      <c r="E180" s="20" t="e">
        <f>VLOOKUP($D180,'7-НКРЕКП'!$D$20:$Q$50,E$4,0)</f>
        <v>#N/A</v>
      </c>
      <c r="F180" s="20" t="e">
        <f>VLOOKUP($D180,'7-НКРЕКП'!$D$20:$Q$50,F$4,0)</f>
        <v>#N/A</v>
      </c>
      <c r="G180" s="20" t="e">
        <f>VLOOKUP($D180,'7-НКРЕКП'!$D$20:$Q$50,G$4,0)</f>
        <v>#N/A</v>
      </c>
      <c r="H180" s="20" t="e">
        <f>VLOOKUP($D180,'7-НКРЕКП'!$D$20:$Q$50,H$4,0)</f>
        <v>#N/A</v>
      </c>
      <c r="I180" s="20" t="e">
        <f>VLOOKUP($D180,'7-НКРЕКП'!$D$20:$Q$50,I$4,0)</f>
        <v>#N/A</v>
      </c>
      <c r="J180" s="20" t="e">
        <f>VLOOKUP($D180,'7-НКРЕКП'!$D$20:$Q$50,J$4,0)</f>
        <v>#N/A</v>
      </c>
      <c r="K180" s="20" t="e">
        <f>VLOOKUP($D180,'7-НКРЕКП'!$D$20:$Q$50,K$4,0)</f>
        <v>#N/A</v>
      </c>
      <c r="L180" s="20" t="e">
        <f>VLOOKUP($D180,'7-НКРЕКП'!$D$20:$Q$50,L$4,0)</f>
        <v>#N/A</v>
      </c>
      <c r="M180" s="20" t="e">
        <f>VLOOKUP($D180,'7-НКРЕКП'!$D$20:$Q$50,M$4,0)</f>
        <v>#N/A</v>
      </c>
      <c r="N180" s="20" t="e">
        <f>VLOOKUP($D180,'7-НКРЕКП'!$D$20:$Q$50,N$4,0)</f>
        <v>#N/A</v>
      </c>
      <c r="O180" s="20" t="e">
        <f>VLOOKUP($D180,'7-НКРЕКП'!$D$20:$Q$50,O$4,0)</f>
        <v>#N/A</v>
      </c>
      <c r="P180" s="20" t="e">
        <f>VLOOKUP($D180,'7-НКРЕКП'!$D$20:$Q$50,P$4,0)</f>
        <v>#N/A</v>
      </c>
      <c r="Q180" s="26" t="e">
        <f>VLOOKUP($D180,'7-НКРЕКП'!$D$20:$Q$50,Q$4,0)</f>
        <v>#N/A</v>
      </c>
      <c r="R180" s="26" t="e">
        <f>VLOOKUP($D180,'7-НКРЕКП'!$D$20:$Q$50,R$4,0)</f>
        <v>#N/A</v>
      </c>
      <c r="S180" s="26" t="e">
        <f>VLOOKUP($D180,'7-НКРЕКП'!$D$20:$Q$50,S$4,0)</f>
        <v>#N/A</v>
      </c>
      <c r="T180" s="26" t="e">
        <f>VLOOKUP($D180,'7-НКРЕКП'!$D$20:$Q$50,T$4,0)</f>
        <v>#N/A</v>
      </c>
      <c r="U180" s="26" t="e">
        <f>VLOOKUP($D180,'7-НКРЕКП'!$D$20:$Q$50,U$4,0)</f>
        <v>#N/A</v>
      </c>
      <c r="V180" s="26" t="e">
        <f>VLOOKUP($D180,'7-НКРЕКП'!$D$20:$Q$50,V$4,0)</f>
        <v>#N/A</v>
      </c>
      <c r="W180" s="26" t="e">
        <f>VLOOKUP($D180,'7-НКРЕКП'!$D$20:$Q$50,W$4,0)</f>
        <v>#N/A</v>
      </c>
      <c r="X180" s="26" t="e">
        <f>VLOOKUP($D180,'7-НКРЕКП'!$D$20:$Q$50,X$4,0)</f>
        <v>#N/A</v>
      </c>
      <c r="Y180" s="26" t="e">
        <f>VLOOKUP($D180,'7-НКРЕКП'!$D$20:$Q$50,Y$4,0)</f>
        <v>#N/A</v>
      </c>
      <c r="Z180" s="173"/>
      <c r="AA180" s="175"/>
      <c r="AB180" s="175"/>
      <c r="AC180" s="175"/>
      <c r="AD180" s="175"/>
      <c r="AE180" s="186"/>
      <c r="AF180" s="186"/>
      <c r="AG180" s="187"/>
      <c r="AH180" s="187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6"/>
    </row>
    <row r="181" spans="1:55" ht="27.75">
      <c r="A181" s="97" t="s">
        <v>210</v>
      </c>
      <c r="B181" s="96" t="s">
        <v>488</v>
      </c>
      <c r="C181" s="103" t="s">
        <v>209</v>
      </c>
      <c r="D181" s="91" t="s">
        <v>770</v>
      </c>
      <c r="E181" s="191" t="e">
        <f>VLOOKUP($D181,'7-НКРЕКП'!$D$20:$Q$50,E$4,0)</f>
        <v>#N/A</v>
      </c>
      <c r="F181" s="191" t="e">
        <f>VLOOKUP($D181,'7-НКРЕКП'!$D$20:$Q$50,F$4,0)</f>
        <v>#N/A</v>
      </c>
      <c r="G181" s="191" t="e">
        <f>VLOOKUP($D181,'7-НКРЕКП'!$D$20:$Q$50,G$4,0)</f>
        <v>#N/A</v>
      </c>
      <c r="H181" s="191" t="e">
        <f>VLOOKUP($D181,'7-НКРЕКП'!$D$20:$Q$50,H$4,0)</f>
        <v>#N/A</v>
      </c>
      <c r="I181" s="14" t="e">
        <f>VLOOKUP($D181,'7-НКРЕКП'!$D$20:$Q$50,I$4,0)</f>
        <v>#N/A</v>
      </c>
      <c r="J181" s="14" t="e">
        <f>VLOOKUP($D181,'7-НКРЕКП'!$D$20:$Q$50,J$4,0)</f>
        <v>#N/A</v>
      </c>
      <c r="K181" s="191" t="e">
        <f>VLOOKUP($D181,'7-НКРЕКП'!$D$20:$Q$50,K$4,0)</f>
        <v>#N/A</v>
      </c>
      <c r="L181" s="191" t="e">
        <f>VLOOKUP($D181,'7-НКРЕКП'!$D$20:$Q$50,L$4,0)</f>
        <v>#N/A</v>
      </c>
      <c r="M181" s="191" t="e">
        <f>VLOOKUP($D181,'7-НКРЕКП'!$D$20:$Q$50,M$4,0)</f>
        <v>#N/A</v>
      </c>
      <c r="N181" s="191" t="e">
        <f>VLOOKUP($D181,'7-НКРЕКП'!$D$20:$Q$50,N$4,0)</f>
        <v>#N/A</v>
      </c>
      <c r="O181" s="14" t="e">
        <f>VLOOKUP($D181,'7-НКРЕКП'!$D$20:$Q$50,O$4,0)</f>
        <v>#N/A</v>
      </c>
      <c r="P181" s="14" t="e">
        <f>VLOOKUP($D181,'7-НКРЕКП'!$D$20:$Q$50,P$4,0)</f>
        <v>#N/A</v>
      </c>
      <c r="Q181" s="191" t="e">
        <f>VLOOKUP($D181,'7-НКРЕКП'!$D$20:$Q$50,Q$4,0)</f>
        <v>#N/A</v>
      </c>
      <c r="R181" s="191" t="e">
        <f>VLOOKUP($D181,'7-НКРЕКП'!$D$20:$Q$50,R$4,0)</f>
        <v>#N/A</v>
      </c>
      <c r="S181" s="191" t="e">
        <f>VLOOKUP($D181,'7-НКРЕКП'!$D$20:$Q$50,S$4,0)</f>
        <v>#N/A</v>
      </c>
      <c r="T181" s="191" t="e">
        <f>VLOOKUP($D181,'7-НКРЕКП'!$D$20:$Q$50,T$4,0)</f>
        <v>#N/A</v>
      </c>
      <c r="U181" s="14" t="e">
        <f>VLOOKUP($D181,'7-НКРЕКП'!$D$20:$Q$50,U$4,0)</f>
        <v>#N/A</v>
      </c>
      <c r="V181" s="14" t="e">
        <f>VLOOKUP($D181,'7-НКРЕКП'!$D$20:$Q$50,V$4,0)</f>
        <v>#N/A</v>
      </c>
      <c r="W181" s="191" t="e">
        <f>VLOOKUP($D181,'7-НКРЕКП'!$D$20:$Q$50,W$4,0)</f>
        <v>#N/A</v>
      </c>
      <c r="X181" s="191" t="e">
        <f>VLOOKUP($D181,'7-НКРЕКП'!$D$20:$Q$50,X$4,0)</f>
        <v>#N/A</v>
      </c>
      <c r="Y181" s="12" t="e">
        <f>VLOOKUP($D181,'7-НКРЕКП'!$D$20:$Q$50,Y$4,0)</f>
        <v>#N/A</v>
      </c>
      <c r="Z181" s="173"/>
      <c r="AA181" s="175"/>
      <c r="AB181" s="175"/>
      <c r="AC181" s="175"/>
      <c r="AD181" s="175"/>
      <c r="AE181" s="186"/>
      <c r="AF181" s="186"/>
      <c r="AG181" s="187"/>
      <c r="AH181" s="187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6"/>
    </row>
    <row r="182" spans="1:55" ht="27.75">
      <c r="A182" s="97" t="s">
        <v>211</v>
      </c>
      <c r="B182" s="100" t="s">
        <v>489</v>
      </c>
      <c r="C182" s="103" t="s">
        <v>209</v>
      </c>
      <c r="D182" s="91" t="s">
        <v>771</v>
      </c>
      <c r="E182" s="191" t="e">
        <f>VLOOKUP($D182,'7-НКРЕКП'!$D$20:$Q$50,E$4,0)</f>
        <v>#N/A</v>
      </c>
      <c r="F182" s="191" t="e">
        <f>VLOOKUP($D182,'7-НКРЕКП'!$D$20:$Q$50,F$4,0)</f>
        <v>#N/A</v>
      </c>
      <c r="G182" s="191" t="e">
        <f>VLOOKUP($D182,'7-НКРЕКП'!$D$20:$Q$50,G$4,0)</f>
        <v>#N/A</v>
      </c>
      <c r="H182" s="191" t="e">
        <f>VLOOKUP($D182,'7-НКРЕКП'!$D$20:$Q$50,H$4,0)</f>
        <v>#N/A</v>
      </c>
      <c r="I182" s="14" t="e">
        <f>VLOOKUP($D182,'7-НКРЕКП'!$D$20:$Q$50,I$4,0)</f>
        <v>#N/A</v>
      </c>
      <c r="J182" s="14" t="e">
        <f>VLOOKUP($D182,'7-НКРЕКП'!$D$20:$Q$50,J$4,0)</f>
        <v>#N/A</v>
      </c>
      <c r="K182" s="191" t="e">
        <f>VLOOKUP($D182,'7-НКРЕКП'!$D$20:$Q$50,K$4,0)</f>
        <v>#N/A</v>
      </c>
      <c r="L182" s="191" t="e">
        <f>VLOOKUP($D182,'7-НКРЕКП'!$D$20:$Q$50,L$4,0)</f>
        <v>#N/A</v>
      </c>
      <c r="M182" s="191" t="e">
        <f>VLOOKUP($D182,'7-НКРЕКП'!$D$20:$Q$50,M$4,0)</f>
        <v>#N/A</v>
      </c>
      <c r="N182" s="191" t="e">
        <f>VLOOKUP($D182,'7-НКРЕКП'!$D$20:$Q$50,N$4,0)</f>
        <v>#N/A</v>
      </c>
      <c r="O182" s="14" t="e">
        <f>VLOOKUP($D182,'7-НКРЕКП'!$D$20:$Q$50,O$4,0)</f>
        <v>#N/A</v>
      </c>
      <c r="P182" s="14" t="e">
        <f>VLOOKUP($D182,'7-НКРЕКП'!$D$20:$Q$50,P$4,0)</f>
        <v>#N/A</v>
      </c>
      <c r="Q182" s="191" t="e">
        <f>VLOOKUP($D182,'7-НКРЕКП'!$D$20:$Q$50,Q$4,0)</f>
        <v>#N/A</v>
      </c>
      <c r="R182" s="191" t="e">
        <f>VLOOKUP($D182,'7-НКРЕКП'!$D$20:$Q$50,R$4,0)</f>
        <v>#N/A</v>
      </c>
      <c r="S182" s="191" t="e">
        <f>VLOOKUP($D182,'7-НКРЕКП'!$D$20:$Q$50,S$4,0)</f>
        <v>#N/A</v>
      </c>
      <c r="T182" s="191" t="e">
        <f>VLOOKUP($D182,'7-НКРЕКП'!$D$20:$Q$50,T$4,0)</f>
        <v>#N/A</v>
      </c>
      <c r="U182" s="14" t="e">
        <f>VLOOKUP($D182,'7-НКРЕКП'!$D$20:$Q$50,U$4,0)</f>
        <v>#N/A</v>
      </c>
      <c r="V182" s="14" t="e">
        <f>VLOOKUP($D182,'7-НКРЕКП'!$D$20:$Q$50,V$4,0)</f>
        <v>#N/A</v>
      </c>
      <c r="W182" s="191" t="e">
        <f>VLOOKUP($D182,'7-НКРЕКП'!$D$20:$Q$50,W$4,0)</f>
        <v>#N/A</v>
      </c>
      <c r="X182" s="191" t="e">
        <f>VLOOKUP($D182,'7-НКРЕКП'!$D$20:$Q$50,X$4,0)</f>
        <v>#N/A</v>
      </c>
      <c r="Y182" s="12" t="e">
        <f>VLOOKUP($D182,'7-НКРЕКП'!$D$20:$Q$50,Y$4,0)</f>
        <v>#N/A</v>
      </c>
      <c r="Z182" s="173"/>
      <c r="AA182" s="175"/>
      <c r="AB182" s="175"/>
      <c r="AC182" s="175"/>
      <c r="AD182" s="175"/>
      <c r="AE182" s="186"/>
      <c r="AF182" s="186"/>
      <c r="AG182" s="187"/>
      <c r="AH182" s="187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6"/>
    </row>
    <row r="183" spans="1:55" ht="27.75">
      <c r="A183" s="97" t="s">
        <v>212</v>
      </c>
      <c r="B183" s="96" t="s">
        <v>609</v>
      </c>
      <c r="C183" s="77" t="s">
        <v>200</v>
      </c>
      <c r="D183" s="91" t="s">
        <v>772</v>
      </c>
      <c r="E183" s="191" t="e">
        <f>VLOOKUP($D183,'7-НКРЕКП'!$D$20:$Q$50,E$4,0)</f>
        <v>#N/A</v>
      </c>
      <c r="F183" s="191" t="e">
        <f>VLOOKUP($D183,'7-НКРЕКП'!$D$20:$Q$50,F$4,0)</f>
        <v>#N/A</v>
      </c>
      <c r="G183" s="191" t="e">
        <f>VLOOKUP($D183,'7-НКРЕКП'!$D$20:$Q$50,G$4,0)</f>
        <v>#N/A</v>
      </c>
      <c r="H183" s="191" t="e">
        <f>VLOOKUP($D183,'7-НКРЕКП'!$D$20:$Q$50,H$4,0)</f>
        <v>#N/A</v>
      </c>
      <c r="I183" s="191" t="e">
        <f>VLOOKUP($D183,'7-НКРЕКП'!$D$20:$Q$50,I$4,0)</f>
        <v>#N/A</v>
      </c>
      <c r="J183" s="191" t="e">
        <f>VLOOKUP($D183,'7-НКРЕКП'!$D$20:$Q$50,J$4,0)</f>
        <v>#N/A</v>
      </c>
      <c r="K183" s="191" t="e">
        <f>VLOOKUP($D183,'7-НКРЕКП'!$D$20:$Q$50,K$4,0)</f>
        <v>#N/A</v>
      </c>
      <c r="L183" s="191" t="e">
        <f>VLOOKUP($D183,'7-НКРЕКП'!$D$20:$Q$50,L$4,0)</f>
        <v>#N/A</v>
      </c>
      <c r="M183" s="191" t="e">
        <f>VLOOKUP($D183,'7-НКРЕКП'!$D$20:$Q$50,M$4,0)</f>
        <v>#N/A</v>
      </c>
      <c r="N183" s="191" t="e">
        <f>VLOOKUP($D183,'7-НКРЕКП'!$D$20:$Q$50,N$4,0)</f>
        <v>#N/A</v>
      </c>
      <c r="O183" s="191" t="e">
        <f>VLOOKUP($D183,'7-НКРЕКП'!$D$20:$Q$50,O$4,0)</f>
        <v>#N/A</v>
      </c>
      <c r="P183" s="191" t="e">
        <f>VLOOKUP($D183,'7-НКРЕКП'!$D$20:$Q$50,P$4,0)</f>
        <v>#N/A</v>
      </c>
      <c r="Q183" s="191" t="e">
        <f>VLOOKUP($D183,'7-НКРЕКП'!$D$20:$Q$50,Q$4,0)</f>
        <v>#N/A</v>
      </c>
      <c r="R183" s="191" t="e">
        <f>VLOOKUP($D183,'7-НКРЕКП'!$D$20:$Q$50,R$4,0)</f>
        <v>#N/A</v>
      </c>
      <c r="S183" s="191" t="e">
        <f>VLOOKUP($D183,'7-НКРЕКП'!$D$20:$Q$50,S$4,0)</f>
        <v>#N/A</v>
      </c>
      <c r="T183" s="191" t="e">
        <f>VLOOKUP($D183,'7-НКРЕКП'!$D$20:$Q$50,T$4,0)</f>
        <v>#N/A</v>
      </c>
      <c r="U183" s="191" t="e">
        <f>VLOOKUP($D183,'7-НКРЕКП'!$D$20:$Q$50,U$4,0)</f>
        <v>#N/A</v>
      </c>
      <c r="V183" s="191" t="e">
        <f>VLOOKUP($D183,'7-НКРЕКП'!$D$20:$Q$50,V$4,0)</f>
        <v>#N/A</v>
      </c>
      <c r="W183" s="191" t="e">
        <f>VLOOKUP($D183,'7-НКРЕКП'!$D$20:$Q$50,W$4,0)</f>
        <v>#N/A</v>
      </c>
      <c r="X183" s="191" t="e">
        <f>VLOOKUP($D183,'7-НКРЕКП'!$D$20:$Q$50,X$4,0)</f>
        <v>#N/A</v>
      </c>
      <c r="Y183" s="26" t="e">
        <f>VLOOKUP($D183,'7-НКРЕКП'!$D$20:$Q$50,Y$4,0)</f>
        <v>#N/A</v>
      </c>
      <c r="Z183" s="173"/>
      <c r="AA183" s="175"/>
      <c r="AB183" s="175"/>
      <c r="AC183" s="175"/>
      <c r="AD183" s="175"/>
      <c r="AE183" s="186"/>
      <c r="AF183" s="186"/>
      <c r="AG183" s="187"/>
      <c r="AH183" s="187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6"/>
    </row>
    <row r="184" spans="1:55" ht="27.75">
      <c r="A184" s="97" t="s">
        <v>214</v>
      </c>
      <c r="B184" s="96" t="s">
        <v>213</v>
      </c>
      <c r="C184" s="77" t="s">
        <v>200</v>
      </c>
      <c r="D184" s="91" t="s">
        <v>773</v>
      </c>
      <c r="E184" s="191" t="e">
        <f>VLOOKUP($D184,'7-НКРЕКП'!$D$20:$Q$50,E$4,0)</f>
        <v>#N/A</v>
      </c>
      <c r="F184" s="191" t="e">
        <f>VLOOKUP($D184,'7-НКРЕКП'!$D$20:$Q$50,F$4,0)</f>
        <v>#N/A</v>
      </c>
      <c r="G184" s="191" t="e">
        <f>VLOOKUP($D184,'7-НКРЕКП'!$D$20:$Q$50,G$4,0)</f>
        <v>#N/A</v>
      </c>
      <c r="H184" s="191" t="e">
        <f>VLOOKUP($D184,'7-НКРЕКП'!$D$20:$Q$50,H$4,0)</f>
        <v>#N/A</v>
      </c>
      <c r="I184" s="191" t="e">
        <f>VLOOKUP($D184,'7-НКРЕКП'!$D$20:$Q$50,I$4,0)</f>
        <v>#N/A</v>
      </c>
      <c r="J184" s="191" t="e">
        <f>VLOOKUP($D184,'7-НКРЕКП'!$D$20:$Q$50,J$4,0)</f>
        <v>#N/A</v>
      </c>
      <c r="K184" s="191" t="e">
        <f>VLOOKUP($D184,'7-НКРЕКП'!$D$20:$Q$50,K$4,0)</f>
        <v>#N/A</v>
      </c>
      <c r="L184" s="191" t="e">
        <f>VLOOKUP($D184,'7-НКРЕКП'!$D$20:$Q$50,L$4,0)</f>
        <v>#N/A</v>
      </c>
      <c r="M184" s="191" t="e">
        <f>VLOOKUP($D184,'7-НКРЕКП'!$D$20:$Q$50,M$4,0)</f>
        <v>#N/A</v>
      </c>
      <c r="N184" s="191" t="e">
        <f>VLOOKUP($D184,'7-НКРЕКП'!$D$20:$Q$50,N$4,0)</f>
        <v>#N/A</v>
      </c>
      <c r="O184" s="191" t="e">
        <f>VLOOKUP($D184,'7-НКРЕКП'!$D$20:$Q$50,O$4,0)</f>
        <v>#N/A</v>
      </c>
      <c r="P184" s="191" t="e">
        <f>VLOOKUP($D184,'7-НКРЕКП'!$D$20:$Q$50,P$4,0)</f>
        <v>#N/A</v>
      </c>
      <c r="Q184" s="191" t="e">
        <f>VLOOKUP($D184,'7-НКРЕКП'!$D$20:$Q$50,Q$4,0)</f>
        <v>#N/A</v>
      </c>
      <c r="R184" s="191" t="e">
        <f>VLOOKUP($D184,'7-НКРЕКП'!$D$20:$Q$50,R$4,0)</f>
        <v>#N/A</v>
      </c>
      <c r="S184" s="191" t="e">
        <f>VLOOKUP($D184,'7-НКРЕКП'!$D$20:$Q$50,S$4,0)</f>
        <v>#N/A</v>
      </c>
      <c r="T184" s="191" t="e">
        <f>VLOOKUP($D184,'7-НКРЕКП'!$D$20:$Q$50,T$4,0)</f>
        <v>#N/A</v>
      </c>
      <c r="U184" s="191" t="e">
        <f>VLOOKUP($D184,'7-НКРЕКП'!$D$20:$Q$50,U$4,0)</f>
        <v>#N/A</v>
      </c>
      <c r="V184" s="191" t="e">
        <f>VLOOKUP($D184,'7-НКРЕКП'!$D$20:$Q$50,V$4,0)</f>
        <v>#N/A</v>
      </c>
      <c r="W184" s="191" t="e">
        <f>VLOOKUP($D184,'7-НКРЕКП'!$D$20:$Q$50,W$4,0)</f>
        <v>#N/A</v>
      </c>
      <c r="X184" s="191" t="e">
        <f>VLOOKUP($D184,'7-НКРЕКП'!$D$20:$Q$50,X$4,0)</f>
        <v>#N/A</v>
      </c>
      <c r="Y184" s="26" t="e">
        <f>VLOOKUP($D184,'7-НКРЕКП'!$D$20:$Q$50,Y$4,0)</f>
        <v>#N/A</v>
      </c>
      <c r="Z184" s="173"/>
      <c r="AA184" s="175"/>
      <c r="AB184" s="175"/>
      <c r="AC184" s="175"/>
      <c r="AD184" s="175"/>
      <c r="AE184" s="186"/>
      <c r="AF184" s="186"/>
      <c r="AG184" s="187"/>
      <c r="AH184" s="187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6"/>
    </row>
    <row r="185" spans="1:55" ht="27.75">
      <c r="A185" s="97" t="s">
        <v>217</v>
      </c>
      <c r="B185" s="96" t="s">
        <v>376</v>
      </c>
      <c r="C185" s="77" t="s">
        <v>215</v>
      </c>
      <c r="D185" s="91" t="s">
        <v>774</v>
      </c>
      <c r="E185" s="26" t="e">
        <f>VLOOKUP($D185,'7-НКРЕКП'!$D$20:$Q$50,E$4,0)</f>
        <v>#N/A</v>
      </c>
      <c r="F185" s="191" t="e">
        <f>VLOOKUP($D185,'7-НКРЕКП'!$D$20:$Q$50,F$4,0)</f>
        <v>#N/A</v>
      </c>
      <c r="G185" s="26" t="e">
        <f>VLOOKUP($D185,'7-НКРЕКП'!$D$20:$Q$50,G$4,0)</f>
        <v>#N/A</v>
      </c>
      <c r="H185" s="191" t="e">
        <f>VLOOKUP($D185,'7-НКРЕКП'!$D$20:$Q$50,H$4,0)</f>
        <v>#N/A</v>
      </c>
      <c r="I185" s="26" t="e">
        <f>VLOOKUP($D185,'7-НКРЕКП'!$D$20:$Q$50,I$4,0)</f>
        <v>#N/A</v>
      </c>
      <c r="J185" s="14" t="e">
        <f>VLOOKUP($D185,'7-НКРЕКП'!$D$20:$Q$50,J$4,0)</f>
        <v>#N/A</v>
      </c>
      <c r="K185" s="26" t="e">
        <f>VLOOKUP($D185,'7-НКРЕКП'!$D$20:$Q$50,K$4,0)</f>
        <v>#N/A</v>
      </c>
      <c r="L185" s="191" t="e">
        <f>VLOOKUP($D185,'7-НКРЕКП'!$D$20:$Q$50,L$4,0)</f>
        <v>#N/A</v>
      </c>
      <c r="M185" s="26" t="e">
        <f>VLOOKUP($D185,'7-НКРЕКП'!$D$20:$Q$50,M$4,0)</f>
        <v>#N/A</v>
      </c>
      <c r="N185" s="191" t="e">
        <f>VLOOKUP($D185,'7-НКРЕКП'!$D$20:$Q$50,N$4,0)</f>
        <v>#N/A</v>
      </c>
      <c r="O185" s="26" t="e">
        <f>VLOOKUP($D185,'7-НКРЕКП'!$D$20:$Q$50,O$4,0)</f>
        <v>#N/A</v>
      </c>
      <c r="P185" s="14" t="e">
        <f>VLOOKUP($D185,'7-НКРЕКП'!$D$20:$Q$50,P$4,0)</f>
        <v>#N/A</v>
      </c>
      <c r="Q185" s="26" t="e">
        <f>VLOOKUP($D185,'7-НКРЕКП'!$D$20:$Q$50,Q$4,0)</f>
        <v>#N/A</v>
      </c>
      <c r="R185" s="191" t="e">
        <f>VLOOKUP($D185,'7-НКРЕКП'!$D$20:$Q$50,R$4,0)</f>
        <v>#N/A</v>
      </c>
      <c r="S185" s="26" t="e">
        <f>VLOOKUP($D185,'7-НКРЕКП'!$D$20:$Q$50,S$4,0)</f>
        <v>#N/A</v>
      </c>
      <c r="T185" s="191" t="e">
        <f>VLOOKUP($D185,'7-НКРЕКП'!$D$20:$Q$50,T$4,0)</f>
        <v>#N/A</v>
      </c>
      <c r="U185" s="26" t="e">
        <f>VLOOKUP($D185,'7-НКРЕКП'!$D$20:$Q$50,U$4,0)</f>
        <v>#N/A</v>
      </c>
      <c r="V185" s="14" t="e">
        <f>VLOOKUP($D185,'7-НКРЕКП'!$D$20:$Q$50,V$4,0)</f>
        <v>#N/A</v>
      </c>
      <c r="W185" s="191" t="e">
        <f>VLOOKUP($D185,'7-НКРЕКП'!$D$20:$Q$50,W$4,0)</f>
        <v>#N/A</v>
      </c>
      <c r="X185" s="191" t="e">
        <f>VLOOKUP($D185,'7-НКРЕКП'!$D$20:$Q$50,X$4,0)</f>
        <v>#N/A</v>
      </c>
      <c r="Y185" s="12" t="e">
        <f>VLOOKUP($D185,'7-НКРЕКП'!$D$20:$Q$50,Y$4,0)</f>
        <v>#N/A</v>
      </c>
      <c r="Z185" s="173"/>
      <c r="AA185" s="175"/>
      <c r="AB185" s="175"/>
      <c r="AC185" s="175"/>
      <c r="AD185" s="175"/>
      <c r="AE185" s="186"/>
      <c r="AF185" s="186"/>
      <c r="AG185" s="187"/>
      <c r="AH185" s="187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6"/>
    </row>
    <row r="186" spans="1:55" ht="27.75">
      <c r="A186" s="97" t="s">
        <v>219</v>
      </c>
      <c r="B186" s="96" t="s">
        <v>216</v>
      </c>
      <c r="C186" s="77" t="s">
        <v>215</v>
      </c>
      <c r="D186" s="91" t="s">
        <v>775</v>
      </c>
      <c r="E186" s="26" t="e">
        <f>VLOOKUP($D186,'7-НКРЕКП'!$D$20:$Q$50,E$4,0)</f>
        <v>#N/A</v>
      </c>
      <c r="F186" s="191" t="e">
        <f>VLOOKUP($D186,'7-НКРЕКП'!$D$20:$Q$50,F$4,0)</f>
        <v>#N/A</v>
      </c>
      <c r="G186" s="26" t="e">
        <f>VLOOKUP($D186,'7-НКРЕКП'!$D$20:$Q$50,G$4,0)</f>
        <v>#N/A</v>
      </c>
      <c r="H186" s="191" t="e">
        <f>VLOOKUP($D186,'7-НКРЕКП'!$D$20:$Q$50,H$4,0)</f>
        <v>#N/A</v>
      </c>
      <c r="I186" s="26" t="e">
        <f>VLOOKUP($D186,'7-НКРЕКП'!$D$20:$Q$50,I$4,0)</f>
        <v>#N/A</v>
      </c>
      <c r="J186" s="14" t="e">
        <f>VLOOKUP($D186,'7-НКРЕКП'!$D$20:$Q$50,J$4,0)</f>
        <v>#N/A</v>
      </c>
      <c r="K186" s="26" t="e">
        <f>VLOOKUP($D186,'7-НКРЕКП'!$D$20:$Q$50,K$4,0)</f>
        <v>#N/A</v>
      </c>
      <c r="L186" s="191" t="e">
        <f>VLOOKUP($D186,'7-НКРЕКП'!$D$20:$Q$50,L$4,0)</f>
        <v>#N/A</v>
      </c>
      <c r="M186" s="26" t="e">
        <f>VLOOKUP($D186,'7-НКРЕКП'!$D$20:$Q$50,M$4,0)</f>
        <v>#N/A</v>
      </c>
      <c r="N186" s="191" t="e">
        <f>VLOOKUP($D186,'7-НКРЕКП'!$D$20:$Q$50,N$4,0)</f>
        <v>#N/A</v>
      </c>
      <c r="O186" s="26" t="e">
        <f>VLOOKUP($D186,'7-НКРЕКП'!$D$20:$Q$50,O$4,0)</f>
        <v>#N/A</v>
      </c>
      <c r="P186" s="14" t="e">
        <f>VLOOKUP($D186,'7-НКРЕКП'!$D$20:$Q$50,P$4,0)</f>
        <v>#N/A</v>
      </c>
      <c r="Q186" s="26" t="e">
        <f>VLOOKUP($D186,'7-НКРЕКП'!$D$20:$Q$50,Q$4,0)</f>
        <v>#N/A</v>
      </c>
      <c r="R186" s="191" t="e">
        <f>VLOOKUP($D186,'7-НКРЕКП'!$D$20:$Q$50,R$4,0)</f>
        <v>#N/A</v>
      </c>
      <c r="S186" s="26" t="e">
        <f>VLOOKUP($D186,'7-НКРЕКП'!$D$20:$Q$50,S$4,0)</f>
        <v>#N/A</v>
      </c>
      <c r="T186" s="191" t="e">
        <f>VLOOKUP($D186,'7-НКРЕКП'!$D$20:$Q$50,T$4,0)</f>
        <v>#N/A</v>
      </c>
      <c r="U186" s="26" t="e">
        <f>VLOOKUP($D186,'7-НКРЕКП'!$D$20:$Q$50,U$4,0)</f>
        <v>#N/A</v>
      </c>
      <c r="V186" s="14" t="e">
        <f>VLOOKUP($D186,'7-НКРЕКП'!$D$20:$Q$50,V$4,0)</f>
        <v>#N/A</v>
      </c>
      <c r="W186" s="191" t="e">
        <f>VLOOKUP($D186,'7-НКРЕКП'!$D$20:$Q$50,W$4,0)</f>
        <v>#N/A</v>
      </c>
      <c r="X186" s="191" t="e">
        <f>VLOOKUP($D186,'7-НКРЕКП'!$D$20:$Q$50,X$4,0)</f>
        <v>#N/A</v>
      </c>
      <c r="Y186" s="12" t="e">
        <f>VLOOKUP($D186,'7-НКРЕКП'!$D$20:$Q$50,Y$4,0)</f>
        <v>#N/A</v>
      </c>
      <c r="Z186" s="173"/>
      <c r="AA186" s="175"/>
      <c r="AB186" s="175"/>
      <c r="AC186" s="175"/>
      <c r="AD186" s="175"/>
      <c r="AE186" s="186"/>
      <c r="AF186" s="186"/>
      <c r="AG186" s="187"/>
      <c r="AH186" s="187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6"/>
    </row>
    <row r="187" spans="1:55" ht="27.75">
      <c r="A187" s="97" t="s">
        <v>220</v>
      </c>
      <c r="B187" s="96" t="s">
        <v>218</v>
      </c>
      <c r="C187" s="77" t="s">
        <v>215</v>
      </c>
      <c r="D187" s="91" t="s">
        <v>776</v>
      </c>
      <c r="E187" s="26" t="e">
        <f>VLOOKUP($D187,'7-НКРЕКП'!$D$20:$Q$50,E$4,0)</f>
        <v>#N/A</v>
      </c>
      <c r="F187" s="191" t="e">
        <f>VLOOKUP($D187,'7-НКРЕКП'!$D$20:$Q$50,F$4,0)</f>
        <v>#N/A</v>
      </c>
      <c r="G187" s="26" t="e">
        <f>VLOOKUP($D187,'7-НКРЕКП'!$D$20:$Q$50,G$4,0)</f>
        <v>#N/A</v>
      </c>
      <c r="H187" s="191" t="e">
        <f>VLOOKUP($D187,'7-НКРЕКП'!$D$20:$Q$50,H$4,0)</f>
        <v>#N/A</v>
      </c>
      <c r="I187" s="26" t="e">
        <f>VLOOKUP($D187,'7-НКРЕКП'!$D$20:$Q$50,I$4,0)</f>
        <v>#N/A</v>
      </c>
      <c r="J187" s="14" t="e">
        <f>VLOOKUP($D187,'7-НКРЕКП'!$D$20:$Q$50,J$4,0)</f>
        <v>#N/A</v>
      </c>
      <c r="K187" s="26" t="e">
        <f>VLOOKUP($D187,'7-НКРЕКП'!$D$20:$Q$50,K$4,0)</f>
        <v>#N/A</v>
      </c>
      <c r="L187" s="191" t="e">
        <f>VLOOKUP($D187,'7-НКРЕКП'!$D$20:$Q$50,L$4,0)</f>
        <v>#N/A</v>
      </c>
      <c r="M187" s="26" t="e">
        <f>VLOOKUP($D187,'7-НКРЕКП'!$D$20:$Q$50,M$4,0)</f>
        <v>#N/A</v>
      </c>
      <c r="N187" s="191" t="e">
        <f>VLOOKUP($D187,'7-НКРЕКП'!$D$20:$Q$50,N$4,0)</f>
        <v>#N/A</v>
      </c>
      <c r="O187" s="26" t="e">
        <f>VLOOKUP($D187,'7-НКРЕКП'!$D$20:$Q$50,O$4,0)</f>
        <v>#N/A</v>
      </c>
      <c r="P187" s="14" t="e">
        <f>VLOOKUP($D187,'7-НКРЕКП'!$D$20:$Q$50,P$4,0)</f>
        <v>#N/A</v>
      </c>
      <c r="Q187" s="26" t="e">
        <f>VLOOKUP($D187,'7-НКРЕКП'!$D$20:$Q$50,Q$4,0)</f>
        <v>#N/A</v>
      </c>
      <c r="R187" s="191" t="e">
        <f>VLOOKUP($D187,'7-НКРЕКП'!$D$20:$Q$50,R$4,0)</f>
        <v>#N/A</v>
      </c>
      <c r="S187" s="26" t="e">
        <f>VLOOKUP($D187,'7-НКРЕКП'!$D$20:$Q$50,S$4,0)</f>
        <v>#N/A</v>
      </c>
      <c r="T187" s="191" t="e">
        <f>VLOOKUP($D187,'7-НКРЕКП'!$D$20:$Q$50,T$4,0)</f>
        <v>#N/A</v>
      </c>
      <c r="U187" s="26" t="e">
        <f>VLOOKUP($D187,'7-НКРЕКП'!$D$20:$Q$50,U$4,0)</f>
        <v>#N/A</v>
      </c>
      <c r="V187" s="14" t="e">
        <f>VLOOKUP($D187,'7-НКРЕКП'!$D$20:$Q$50,V$4,0)</f>
        <v>#N/A</v>
      </c>
      <c r="W187" s="191" t="e">
        <f>VLOOKUP($D187,'7-НКРЕКП'!$D$20:$Q$50,W$4,0)</f>
        <v>#N/A</v>
      </c>
      <c r="X187" s="191" t="e">
        <f>VLOOKUP($D187,'7-НКРЕКП'!$D$20:$Q$50,X$4,0)</f>
        <v>#N/A</v>
      </c>
      <c r="Y187" s="12" t="e">
        <f>VLOOKUP($D187,'7-НКРЕКП'!$D$20:$Q$50,Y$4,0)</f>
        <v>#N/A</v>
      </c>
      <c r="Z187" s="173"/>
      <c r="AA187" s="175"/>
      <c r="AB187" s="175"/>
      <c r="AC187" s="175"/>
      <c r="AD187" s="175"/>
      <c r="AE187" s="186"/>
      <c r="AF187" s="186"/>
      <c r="AG187" s="187"/>
      <c r="AH187" s="187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6"/>
    </row>
    <row r="188" spans="1:55" ht="27.75">
      <c r="A188" s="97" t="s">
        <v>222</v>
      </c>
      <c r="B188" s="96" t="s">
        <v>216</v>
      </c>
      <c r="C188" s="77" t="s">
        <v>215</v>
      </c>
      <c r="D188" s="91" t="s">
        <v>777</v>
      </c>
      <c r="E188" s="26" t="e">
        <f>VLOOKUP($D188,'7-НКРЕКП'!$D$20:$Q$50,E$4,0)</f>
        <v>#N/A</v>
      </c>
      <c r="F188" s="191" t="e">
        <f>VLOOKUP($D188,'7-НКРЕКП'!$D$20:$Q$50,F$4,0)</f>
        <v>#N/A</v>
      </c>
      <c r="G188" s="26" t="e">
        <f>VLOOKUP($D188,'7-НКРЕКП'!$D$20:$Q$50,G$4,0)</f>
        <v>#N/A</v>
      </c>
      <c r="H188" s="191" t="e">
        <f>VLOOKUP($D188,'7-НКРЕКП'!$D$20:$Q$50,H$4,0)</f>
        <v>#N/A</v>
      </c>
      <c r="I188" s="26" t="e">
        <f>VLOOKUP($D188,'7-НКРЕКП'!$D$20:$Q$50,I$4,0)</f>
        <v>#N/A</v>
      </c>
      <c r="J188" s="14" t="e">
        <f>VLOOKUP($D188,'7-НКРЕКП'!$D$20:$Q$50,J$4,0)</f>
        <v>#N/A</v>
      </c>
      <c r="K188" s="26" t="e">
        <f>VLOOKUP($D188,'7-НКРЕКП'!$D$20:$Q$50,K$4,0)</f>
        <v>#N/A</v>
      </c>
      <c r="L188" s="191" t="e">
        <f>VLOOKUP($D188,'7-НКРЕКП'!$D$20:$Q$50,L$4,0)</f>
        <v>#N/A</v>
      </c>
      <c r="M188" s="26" t="e">
        <f>VLOOKUP($D188,'7-НКРЕКП'!$D$20:$Q$50,M$4,0)</f>
        <v>#N/A</v>
      </c>
      <c r="N188" s="191" t="e">
        <f>VLOOKUP($D188,'7-НКРЕКП'!$D$20:$Q$50,N$4,0)</f>
        <v>#N/A</v>
      </c>
      <c r="O188" s="26" t="e">
        <f>VLOOKUP($D188,'7-НКРЕКП'!$D$20:$Q$50,O$4,0)</f>
        <v>#N/A</v>
      </c>
      <c r="P188" s="14" t="e">
        <f>VLOOKUP($D188,'7-НКРЕКП'!$D$20:$Q$50,P$4,0)</f>
        <v>#N/A</v>
      </c>
      <c r="Q188" s="26" t="e">
        <f>VLOOKUP($D188,'7-НКРЕКП'!$D$20:$Q$50,Q$4,0)</f>
        <v>#N/A</v>
      </c>
      <c r="R188" s="191" t="e">
        <f>VLOOKUP($D188,'7-НКРЕКП'!$D$20:$Q$50,R$4,0)</f>
        <v>#N/A</v>
      </c>
      <c r="S188" s="26" t="e">
        <f>VLOOKUP($D188,'7-НКРЕКП'!$D$20:$Q$50,S$4,0)</f>
        <v>#N/A</v>
      </c>
      <c r="T188" s="191" t="e">
        <f>VLOOKUP($D188,'7-НКРЕКП'!$D$20:$Q$50,T$4,0)</f>
        <v>#N/A</v>
      </c>
      <c r="U188" s="26" t="e">
        <f>VLOOKUP($D188,'7-НКРЕКП'!$D$20:$Q$50,U$4,0)</f>
        <v>#N/A</v>
      </c>
      <c r="V188" s="14" t="e">
        <f>VLOOKUP($D188,'7-НКРЕКП'!$D$20:$Q$50,V$4,0)</f>
        <v>#N/A</v>
      </c>
      <c r="W188" s="191" t="e">
        <f>VLOOKUP($D188,'7-НКРЕКП'!$D$20:$Q$50,W$4,0)</f>
        <v>#N/A</v>
      </c>
      <c r="X188" s="191" t="e">
        <f>VLOOKUP($D188,'7-НКРЕКП'!$D$20:$Q$50,X$4,0)</f>
        <v>#N/A</v>
      </c>
      <c r="Y188" s="12" t="e">
        <f>VLOOKUP($D188,'7-НКРЕКП'!$D$20:$Q$50,Y$4,0)</f>
        <v>#N/A</v>
      </c>
      <c r="Z188" s="173"/>
      <c r="AA188" s="175"/>
      <c r="AB188" s="175"/>
      <c r="AC188" s="175"/>
      <c r="AD188" s="175"/>
      <c r="AE188" s="186"/>
      <c r="AF188" s="186"/>
      <c r="AG188" s="187"/>
      <c r="AH188" s="187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6"/>
    </row>
    <row r="189" spans="1:55" ht="27.75">
      <c r="A189" s="97" t="s">
        <v>379</v>
      </c>
      <c r="B189" s="96" t="s">
        <v>221</v>
      </c>
      <c r="C189" s="77" t="s">
        <v>215</v>
      </c>
      <c r="D189" s="91" t="s">
        <v>778</v>
      </c>
      <c r="E189" s="26" t="e">
        <f>VLOOKUP($D189,'7-НКРЕКП'!$D$20:$Q$50,E$4,0)</f>
        <v>#N/A</v>
      </c>
      <c r="F189" s="191" t="e">
        <f>VLOOKUP($D189,'7-НКРЕКП'!$D$20:$Q$50,F$4,0)</f>
        <v>#N/A</v>
      </c>
      <c r="G189" s="26" t="e">
        <f>VLOOKUP($D189,'7-НКРЕКП'!$D$20:$Q$50,G$4,0)</f>
        <v>#N/A</v>
      </c>
      <c r="H189" s="191" t="e">
        <f>VLOOKUP($D189,'7-НКРЕКП'!$D$20:$Q$50,H$4,0)</f>
        <v>#N/A</v>
      </c>
      <c r="I189" s="26" t="e">
        <f>VLOOKUP($D189,'7-НКРЕКП'!$D$20:$Q$50,I$4,0)</f>
        <v>#N/A</v>
      </c>
      <c r="J189" s="14" t="e">
        <f>VLOOKUP($D189,'7-НКРЕКП'!$D$20:$Q$50,J$4,0)</f>
        <v>#N/A</v>
      </c>
      <c r="K189" s="26" t="e">
        <f>VLOOKUP($D189,'7-НКРЕКП'!$D$20:$Q$50,K$4,0)</f>
        <v>#N/A</v>
      </c>
      <c r="L189" s="191" t="e">
        <f>VLOOKUP($D189,'7-НКРЕКП'!$D$20:$Q$50,L$4,0)</f>
        <v>#N/A</v>
      </c>
      <c r="M189" s="26" t="e">
        <f>VLOOKUP($D189,'7-НКРЕКП'!$D$20:$Q$50,M$4,0)</f>
        <v>#N/A</v>
      </c>
      <c r="N189" s="191" t="e">
        <f>VLOOKUP($D189,'7-НКРЕКП'!$D$20:$Q$50,N$4,0)</f>
        <v>#N/A</v>
      </c>
      <c r="O189" s="26" t="e">
        <f>VLOOKUP($D189,'7-НКРЕКП'!$D$20:$Q$50,O$4,0)</f>
        <v>#N/A</v>
      </c>
      <c r="P189" s="14" t="e">
        <f>VLOOKUP($D189,'7-НКРЕКП'!$D$20:$Q$50,P$4,0)</f>
        <v>#N/A</v>
      </c>
      <c r="Q189" s="26" t="e">
        <f>VLOOKUP($D189,'7-НКРЕКП'!$D$20:$Q$50,Q$4,0)</f>
        <v>#N/A</v>
      </c>
      <c r="R189" s="191" t="e">
        <f>VLOOKUP($D189,'7-НКРЕКП'!$D$20:$Q$50,R$4,0)</f>
        <v>#N/A</v>
      </c>
      <c r="S189" s="26" t="e">
        <f>VLOOKUP($D189,'7-НКРЕКП'!$D$20:$Q$50,S$4,0)</f>
        <v>#N/A</v>
      </c>
      <c r="T189" s="191" t="e">
        <f>VLOOKUP($D189,'7-НКРЕКП'!$D$20:$Q$50,T$4,0)</f>
        <v>#N/A</v>
      </c>
      <c r="U189" s="26" t="e">
        <f>VLOOKUP($D189,'7-НКРЕКП'!$D$20:$Q$50,U$4,0)</f>
        <v>#N/A</v>
      </c>
      <c r="V189" s="14" t="e">
        <f>VLOOKUP($D189,'7-НКРЕКП'!$D$20:$Q$50,V$4,0)</f>
        <v>#N/A</v>
      </c>
      <c r="W189" s="191" t="e">
        <f>VLOOKUP($D189,'7-НКРЕКП'!$D$20:$Q$50,W$4,0)</f>
        <v>#N/A</v>
      </c>
      <c r="X189" s="191" t="e">
        <f>VLOOKUP($D189,'7-НКРЕКП'!$D$20:$Q$50,X$4,0)</f>
        <v>#N/A</v>
      </c>
      <c r="Y189" s="12" t="e">
        <f>VLOOKUP($D189,'7-НКРЕКП'!$D$20:$Q$50,Y$4,0)</f>
        <v>#N/A</v>
      </c>
      <c r="Z189" s="173"/>
      <c r="AA189" s="175"/>
      <c r="AB189" s="175"/>
      <c r="AC189" s="175"/>
      <c r="AD189" s="175"/>
      <c r="AE189" s="186"/>
      <c r="AF189" s="186"/>
      <c r="AG189" s="187"/>
      <c r="AH189" s="187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6"/>
    </row>
    <row r="190" spans="1:55" ht="27.75">
      <c r="A190" s="97" t="s">
        <v>380</v>
      </c>
      <c r="B190" s="96" t="s">
        <v>216</v>
      </c>
      <c r="C190" s="77" t="s">
        <v>215</v>
      </c>
      <c r="D190" s="91" t="s">
        <v>779</v>
      </c>
      <c r="E190" s="26" t="e">
        <f>VLOOKUP($D190,'7-НКРЕКП'!$D$20:$Q$50,E$4,0)</f>
        <v>#N/A</v>
      </c>
      <c r="F190" s="191" t="e">
        <f>VLOOKUP($D190,'7-НКРЕКП'!$D$20:$Q$50,F$4,0)</f>
        <v>#N/A</v>
      </c>
      <c r="G190" s="26" t="e">
        <f>VLOOKUP($D190,'7-НКРЕКП'!$D$20:$Q$50,G$4,0)</f>
        <v>#N/A</v>
      </c>
      <c r="H190" s="191" t="e">
        <f>VLOOKUP($D190,'7-НКРЕКП'!$D$20:$Q$50,H$4,0)</f>
        <v>#N/A</v>
      </c>
      <c r="I190" s="26" t="e">
        <f>VLOOKUP($D190,'7-НКРЕКП'!$D$20:$Q$50,I$4,0)</f>
        <v>#N/A</v>
      </c>
      <c r="J190" s="14" t="e">
        <f>VLOOKUP($D190,'7-НКРЕКП'!$D$20:$Q$50,J$4,0)</f>
        <v>#N/A</v>
      </c>
      <c r="K190" s="26" t="e">
        <f>VLOOKUP($D190,'7-НКРЕКП'!$D$20:$Q$50,K$4,0)</f>
        <v>#N/A</v>
      </c>
      <c r="L190" s="191" t="e">
        <f>VLOOKUP($D190,'7-НКРЕКП'!$D$20:$Q$50,L$4,0)</f>
        <v>#N/A</v>
      </c>
      <c r="M190" s="26" t="e">
        <f>VLOOKUP($D190,'7-НКРЕКП'!$D$20:$Q$50,M$4,0)</f>
        <v>#N/A</v>
      </c>
      <c r="N190" s="191" t="e">
        <f>VLOOKUP($D190,'7-НКРЕКП'!$D$20:$Q$50,N$4,0)</f>
        <v>#N/A</v>
      </c>
      <c r="O190" s="26" t="e">
        <f>VLOOKUP($D190,'7-НКРЕКП'!$D$20:$Q$50,O$4,0)</f>
        <v>#N/A</v>
      </c>
      <c r="P190" s="14" t="e">
        <f>VLOOKUP($D190,'7-НКРЕКП'!$D$20:$Q$50,P$4,0)</f>
        <v>#N/A</v>
      </c>
      <c r="Q190" s="26" t="e">
        <f>VLOOKUP($D190,'7-НКРЕКП'!$D$20:$Q$50,Q$4,0)</f>
        <v>#N/A</v>
      </c>
      <c r="R190" s="191" t="e">
        <f>VLOOKUP($D190,'7-НКРЕКП'!$D$20:$Q$50,R$4,0)</f>
        <v>#N/A</v>
      </c>
      <c r="S190" s="26" t="e">
        <f>VLOOKUP($D190,'7-НКРЕКП'!$D$20:$Q$50,S$4,0)</f>
        <v>#N/A</v>
      </c>
      <c r="T190" s="191" t="e">
        <f>VLOOKUP($D190,'7-НКРЕКП'!$D$20:$Q$50,T$4,0)</f>
        <v>#N/A</v>
      </c>
      <c r="U190" s="26" t="e">
        <f>VLOOKUP($D190,'7-НКРЕКП'!$D$20:$Q$50,U$4,0)</f>
        <v>#N/A</v>
      </c>
      <c r="V190" s="14" t="e">
        <f>VLOOKUP($D190,'7-НКРЕКП'!$D$20:$Q$50,V$4,0)</f>
        <v>#N/A</v>
      </c>
      <c r="W190" s="191" t="e">
        <f>VLOOKUP($D190,'7-НКРЕКП'!$D$20:$Q$50,W$4,0)</f>
        <v>#N/A</v>
      </c>
      <c r="X190" s="191" t="e">
        <f>VLOOKUP($D190,'7-НКРЕКП'!$D$20:$Q$50,X$4,0)</f>
        <v>#N/A</v>
      </c>
      <c r="Y190" s="12" t="e">
        <f>VLOOKUP($D190,'7-НКРЕКП'!$D$20:$Q$50,Y$4,0)</f>
        <v>#N/A</v>
      </c>
      <c r="Z190" s="173"/>
      <c r="AA190" s="175"/>
      <c r="AB190" s="175"/>
      <c r="AC190" s="175"/>
      <c r="AD190" s="175"/>
      <c r="AE190" s="186"/>
      <c r="AF190" s="186"/>
      <c r="AG190" s="187"/>
      <c r="AH190" s="187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6"/>
    </row>
    <row r="191" spans="1:55" ht="39">
      <c r="A191" s="97" t="s">
        <v>381</v>
      </c>
      <c r="B191" s="96" t="s">
        <v>332</v>
      </c>
      <c r="C191" s="77" t="s">
        <v>182</v>
      </c>
      <c r="D191" s="91" t="s">
        <v>780</v>
      </c>
      <c r="E191" s="18" t="e">
        <f>VLOOKUP($D191,'7-НКРЕКП'!$D$20:$Q$50,E$4,0)</f>
        <v>#N/A</v>
      </c>
      <c r="F191" s="18" t="e">
        <f>VLOOKUP($D191,'7-НКРЕКП'!$D$20:$Q$50,F$4,0)</f>
        <v>#N/A</v>
      </c>
      <c r="G191" s="18" t="e">
        <f>VLOOKUP($D191,'7-НКРЕКП'!$D$20:$Q$50,G$4,0)</f>
        <v>#N/A</v>
      </c>
      <c r="H191" s="18" t="e">
        <f>VLOOKUP($D191,'7-НКРЕКП'!$D$20:$Q$50,H$4,0)</f>
        <v>#N/A</v>
      </c>
      <c r="I191" s="18" t="e">
        <f>VLOOKUP($D191,'7-НКРЕКП'!$D$20:$Q$50,I$4,0)</f>
        <v>#N/A</v>
      </c>
      <c r="J191" s="18" t="e">
        <f>VLOOKUP($D191,'7-НКРЕКП'!$D$20:$Q$50,J$4,0)</f>
        <v>#N/A</v>
      </c>
      <c r="K191" s="26" t="e">
        <f>VLOOKUP($D191,'7-НКРЕКП'!$D$20:$Q$50,K$4,0)</f>
        <v>#N/A</v>
      </c>
      <c r="L191" s="26" t="e">
        <f>VLOOKUP($D191,'7-НКРЕКП'!$D$20:$Q$50,L$4,0)</f>
        <v>#N/A</v>
      </c>
      <c r="M191" s="26" t="e">
        <f>VLOOKUP($D191,'7-НКРЕКП'!$D$20:$Q$50,M$4,0)</f>
        <v>#N/A</v>
      </c>
      <c r="N191" s="26" t="e">
        <f>VLOOKUP($D191,'7-НКРЕКП'!$D$20:$Q$50,N$4,0)</f>
        <v>#N/A</v>
      </c>
      <c r="O191" s="26" t="e">
        <f>VLOOKUP($D191,'7-НКРЕКП'!$D$20:$Q$50,O$4,0)</f>
        <v>#N/A</v>
      </c>
      <c r="P191" s="26" t="e">
        <f>VLOOKUP($D191,'7-НКРЕКП'!$D$20:$Q$50,P$4,0)</f>
        <v>#N/A</v>
      </c>
      <c r="Q191" s="26" t="e">
        <f>VLOOKUP($D191,'7-НКРЕКП'!$D$20:$Q$50,Q$4,0)</f>
        <v>#N/A</v>
      </c>
      <c r="R191" s="26" t="e">
        <f>VLOOKUP($D191,'7-НКРЕКП'!$D$20:$Q$50,R$4,0)</f>
        <v>#N/A</v>
      </c>
      <c r="S191" s="26" t="e">
        <f>VLOOKUP($D191,'7-НКРЕКП'!$D$20:$Q$50,S$4,0)</f>
        <v>#N/A</v>
      </c>
      <c r="T191" s="26" t="e">
        <f>VLOOKUP($D191,'7-НКРЕКП'!$D$20:$Q$50,T$4,0)</f>
        <v>#N/A</v>
      </c>
      <c r="U191" s="26" t="e">
        <f>VLOOKUP($D191,'7-НКРЕКП'!$D$20:$Q$50,U$4,0)</f>
        <v>#N/A</v>
      </c>
      <c r="V191" s="26" t="e">
        <f>VLOOKUP($D191,'7-НКРЕКП'!$D$20:$Q$50,V$4,0)</f>
        <v>#N/A</v>
      </c>
      <c r="W191" s="26" t="e">
        <f>VLOOKUP($D191,'7-НКРЕКП'!$D$20:$Q$50,W$4,0)</f>
        <v>#N/A</v>
      </c>
      <c r="X191" s="26" t="e">
        <f>VLOOKUP($D191,'7-НКРЕКП'!$D$20:$Q$50,X$4,0)</f>
        <v>#N/A</v>
      </c>
      <c r="Y191" s="26" t="e">
        <f>VLOOKUP($D191,'7-НКРЕКП'!$D$20:$Q$50,Y$4,0)</f>
        <v>#N/A</v>
      </c>
      <c r="Z191" s="173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6"/>
    </row>
    <row r="192" spans="1:55" ht="27.75">
      <c r="A192" s="97" t="s">
        <v>382</v>
      </c>
      <c r="B192" s="96" t="s">
        <v>133</v>
      </c>
      <c r="C192" s="77" t="s">
        <v>182</v>
      </c>
      <c r="D192" s="91" t="s">
        <v>781</v>
      </c>
      <c r="E192" s="188" t="e">
        <f>VLOOKUP($D192,'7-НКРЕКП'!$D$20:$Q$50,E$4,0)</f>
        <v>#N/A</v>
      </c>
      <c r="F192" s="188" t="e">
        <f>VLOOKUP($D192,'7-НКРЕКП'!$D$20:$Q$50,F$4,0)</f>
        <v>#N/A</v>
      </c>
      <c r="G192" s="188" t="e">
        <f>VLOOKUP($D192,'7-НКРЕКП'!$D$20:$Q$50,G$4,0)</f>
        <v>#N/A</v>
      </c>
      <c r="H192" s="188" t="e">
        <f>VLOOKUP($D192,'7-НКРЕКП'!$D$20:$Q$50,H$4,0)</f>
        <v>#N/A</v>
      </c>
      <c r="I192" s="18" t="e">
        <f>VLOOKUP($D192,'7-НКРЕКП'!$D$20:$Q$50,I$4,0)</f>
        <v>#N/A</v>
      </c>
      <c r="J192" s="18" t="e">
        <f>VLOOKUP($D192,'7-НКРЕКП'!$D$20:$Q$50,J$4,0)</f>
        <v>#N/A</v>
      </c>
      <c r="K192" s="26" t="e">
        <f>VLOOKUP($D192,'7-НКРЕКП'!$D$20:$Q$50,K$4,0)</f>
        <v>#N/A</v>
      </c>
      <c r="L192" s="26" t="e">
        <f>VLOOKUP($D192,'7-НКРЕКП'!$D$20:$Q$50,L$4,0)</f>
        <v>#N/A</v>
      </c>
      <c r="M192" s="26" t="e">
        <f>VLOOKUP($D192,'7-НКРЕКП'!$D$20:$Q$50,M$4,0)</f>
        <v>#N/A</v>
      </c>
      <c r="N192" s="26" t="e">
        <f>VLOOKUP($D192,'7-НКРЕКП'!$D$20:$Q$50,N$4,0)</f>
        <v>#N/A</v>
      </c>
      <c r="O192" s="26" t="e">
        <f>VLOOKUP($D192,'7-НКРЕКП'!$D$20:$Q$50,O$4,0)</f>
        <v>#N/A</v>
      </c>
      <c r="P192" s="26" t="e">
        <f>VLOOKUP($D192,'7-НКРЕКП'!$D$20:$Q$50,P$4,0)</f>
        <v>#N/A</v>
      </c>
      <c r="Q192" s="26" t="e">
        <f>VLOOKUP($D192,'7-НКРЕКП'!$D$20:$Q$50,Q$4,0)</f>
        <v>#N/A</v>
      </c>
      <c r="R192" s="26" t="e">
        <f>VLOOKUP($D192,'7-НКРЕКП'!$D$20:$Q$50,R$4,0)</f>
        <v>#N/A</v>
      </c>
      <c r="S192" s="26" t="e">
        <f>VLOOKUP($D192,'7-НКРЕКП'!$D$20:$Q$50,S$4,0)</f>
        <v>#N/A</v>
      </c>
      <c r="T192" s="26" t="e">
        <f>VLOOKUP($D192,'7-НКРЕКП'!$D$20:$Q$50,T$4,0)</f>
        <v>#N/A</v>
      </c>
      <c r="U192" s="26" t="e">
        <f>VLOOKUP($D192,'7-НКРЕКП'!$D$20:$Q$50,U$4,0)</f>
        <v>#N/A</v>
      </c>
      <c r="V192" s="26" t="e">
        <f>VLOOKUP($D192,'7-НКРЕКП'!$D$20:$Q$50,V$4,0)</f>
        <v>#N/A</v>
      </c>
      <c r="W192" s="26" t="e">
        <f>VLOOKUP($D192,'7-НКРЕКП'!$D$20:$Q$50,W$4,0)</f>
        <v>#N/A</v>
      </c>
      <c r="X192" s="26" t="e">
        <f>VLOOKUP($D192,'7-НКРЕКП'!$D$20:$Q$50,X$4,0)</f>
        <v>#N/A</v>
      </c>
      <c r="Y192" s="26" t="e">
        <f>VLOOKUP($D192,'7-НКРЕКП'!$D$20:$Q$50,Y$4,0)</f>
        <v>#N/A</v>
      </c>
      <c r="Z192" s="173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6"/>
    </row>
    <row r="193" spans="1:55" ht="27.75">
      <c r="A193" s="97" t="s">
        <v>383</v>
      </c>
      <c r="B193" s="96" t="s">
        <v>135</v>
      </c>
      <c r="C193" s="77" t="s">
        <v>182</v>
      </c>
      <c r="D193" s="91" t="s">
        <v>782</v>
      </c>
      <c r="E193" s="188" t="e">
        <f>VLOOKUP($D193,'7-НКРЕКП'!$D$20:$Q$50,E$4,0)</f>
        <v>#N/A</v>
      </c>
      <c r="F193" s="188" t="e">
        <f>VLOOKUP($D193,'7-НКРЕКП'!$D$20:$Q$50,F$4,0)</f>
        <v>#N/A</v>
      </c>
      <c r="G193" s="188" t="e">
        <f>VLOOKUP($D193,'7-НКРЕКП'!$D$20:$Q$50,G$4,0)</f>
        <v>#N/A</v>
      </c>
      <c r="H193" s="188" t="e">
        <f>VLOOKUP($D193,'7-НКРЕКП'!$D$20:$Q$50,H$4,0)</f>
        <v>#N/A</v>
      </c>
      <c r="I193" s="18" t="e">
        <f>VLOOKUP($D193,'7-НКРЕКП'!$D$20:$Q$50,I$4,0)</f>
        <v>#N/A</v>
      </c>
      <c r="J193" s="18" t="e">
        <f>VLOOKUP($D193,'7-НКРЕКП'!$D$20:$Q$50,J$4,0)</f>
        <v>#N/A</v>
      </c>
      <c r="K193" s="26" t="e">
        <f>VLOOKUP($D193,'7-НКРЕКП'!$D$20:$Q$50,K$4,0)</f>
        <v>#N/A</v>
      </c>
      <c r="L193" s="26" t="e">
        <f>VLOOKUP($D193,'7-НКРЕКП'!$D$20:$Q$50,L$4,0)</f>
        <v>#N/A</v>
      </c>
      <c r="M193" s="26" t="e">
        <f>VLOOKUP($D193,'7-НКРЕКП'!$D$20:$Q$50,M$4,0)</f>
        <v>#N/A</v>
      </c>
      <c r="N193" s="26" t="e">
        <f>VLOOKUP($D193,'7-НКРЕКП'!$D$20:$Q$50,N$4,0)</f>
        <v>#N/A</v>
      </c>
      <c r="O193" s="26" t="e">
        <f>VLOOKUP($D193,'7-НКРЕКП'!$D$20:$Q$50,O$4,0)</f>
        <v>#N/A</v>
      </c>
      <c r="P193" s="26" t="e">
        <f>VLOOKUP($D193,'7-НКРЕКП'!$D$20:$Q$50,P$4,0)</f>
        <v>#N/A</v>
      </c>
      <c r="Q193" s="26" t="e">
        <f>VLOOKUP($D193,'7-НКРЕКП'!$D$20:$Q$50,Q$4,0)</f>
        <v>#N/A</v>
      </c>
      <c r="R193" s="26" t="e">
        <f>VLOOKUP($D193,'7-НКРЕКП'!$D$20:$Q$50,R$4,0)</f>
        <v>#N/A</v>
      </c>
      <c r="S193" s="26" t="e">
        <f>VLOOKUP($D193,'7-НКРЕКП'!$D$20:$Q$50,S$4,0)</f>
        <v>#N/A</v>
      </c>
      <c r="T193" s="26" t="e">
        <f>VLOOKUP($D193,'7-НКРЕКП'!$D$20:$Q$50,T$4,0)</f>
        <v>#N/A</v>
      </c>
      <c r="U193" s="26" t="e">
        <f>VLOOKUP($D193,'7-НКРЕКП'!$D$20:$Q$50,U$4,0)</f>
        <v>#N/A</v>
      </c>
      <c r="V193" s="26" t="e">
        <f>VLOOKUP($D193,'7-НКРЕКП'!$D$20:$Q$50,V$4,0)</f>
        <v>#N/A</v>
      </c>
      <c r="W193" s="26" t="e">
        <f>VLOOKUP($D193,'7-НКРЕКП'!$D$20:$Q$50,W$4,0)</f>
        <v>#N/A</v>
      </c>
      <c r="X193" s="26" t="e">
        <f>VLOOKUP($D193,'7-НКРЕКП'!$D$20:$Q$50,X$4,0)</f>
        <v>#N/A</v>
      </c>
      <c r="Y193" s="26" t="e">
        <f>VLOOKUP($D193,'7-НКРЕКП'!$D$20:$Q$50,Y$4,0)</f>
        <v>#N/A</v>
      </c>
      <c r="Z193" s="173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6"/>
    </row>
    <row r="194" spans="1:55" ht="27.75">
      <c r="A194" s="97" t="s">
        <v>384</v>
      </c>
      <c r="B194" s="96" t="s">
        <v>137</v>
      </c>
      <c r="C194" s="77" t="s">
        <v>182</v>
      </c>
      <c r="D194" s="91" t="s">
        <v>783</v>
      </c>
      <c r="E194" s="188" t="e">
        <f>VLOOKUP($D194,'7-НКРЕКП'!$D$20:$Q$50,E$4,0)</f>
        <v>#N/A</v>
      </c>
      <c r="F194" s="188" t="e">
        <f>VLOOKUP($D194,'7-НКРЕКП'!$D$20:$Q$50,F$4,0)</f>
        <v>#N/A</v>
      </c>
      <c r="G194" s="188" t="e">
        <f>VLOOKUP($D194,'7-НКРЕКП'!$D$20:$Q$50,G$4,0)</f>
        <v>#N/A</v>
      </c>
      <c r="H194" s="188" t="e">
        <f>VLOOKUP($D194,'7-НКРЕКП'!$D$20:$Q$50,H$4,0)</f>
        <v>#N/A</v>
      </c>
      <c r="I194" s="18" t="e">
        <f>VLOOKUP($D194,'7-НКРЕКП'!$D$20:$Q$50,I$4,0)</f>
        <v>#N/A</v>
      </c>
      <c r="J194" s="18" t="e">
        <f>VLOOKUP($D194,'7-НКРЕКП'!$D$20:$Q$50,J$4,0)</f>
        <v>#N/A</v>
      </c>
      <c r="K194" s="26" t="e">
        <f>VLOOKUP($D194,'7-НКРЕКП'!$D$20:$Q$50,K$4,0)</f>
        <v>#N/A</v>
      </c>
      <c r="L194" s="26" t="e">
        <f>VLOOKUP($D194,'7-НКРЕКП'!$D$20:$Q$50,L$4,0)</f>
        <v>#N/A</v>
      </c>
      <c r="M194" s="26" t="e">
        <f>VLOOKUP($D194,'7-НКРЕКП'!$D$20:$Q$50,M$4,0)</f>
        <v>#N/A</v>
      </c>
      <c r="N194" s="26" t="e">
        <f>VLOOKUP($D194,'7-НКРЕКП'!$D$20:$Q$50,N$4,0)</f>
        <v>#N/A</v>
      </c>
      <c r="O194" s="26" t="e">
        <f>VLOOKUP($D194,'7-НКРЕКП'!$D$20:$Q$50,O$4,0)</f>
        <v>#N/A</v>
      </c>
      <c r="P194" s="26" t="e">
        <f>VLOOKUP($D194,'7-НКРЕКП'!$D$20:$Q$50,P$4,0)</f>
        <v>#N/A</v>
      </c>
      <c r="Q194" s="26" t="e">
        <f>VLOOKUP($D194,'7-НКРЕКП'!$D$20:$Q$50,Q$4,0)</f>
        <v>#N/A</v>
      </c>
      <c r="R194" s="26" t="e">
        <f>VLOOKUP($D194,'7-НКРЕКП'!$D$20:$Q$50,R$4,0)</f>
        <v>#N/A</v>
      </c>
      <c r="S194" s="26" t="e">
        <f>VLOOKUP($D194,'7-НКРЕКП'!$D$20:$Q$50,S$4,0)</f>
        <v>#N/A</v>
      </c>
      <c r="T194" s="26" t="e">
        <f>VLOOKUP($D194,'7-НКРЕКП'!$D$20:$Q$50,T$4,0)</f>
        <v>#N/A</v>
      </c>
      <c r="U194" s="26" t="e">
        <f>VLOOKUP($D194,'7-НКРЕКП'!$D$20:$Q$50,U$4,0)</f>
        <v>#N/A</v>
      </c>
      <c r="V194" s="26" t="e">
        <f>VLOOKUP($D194,'7-НКРЕКП'!$D$20:$Q$50,V$4,0)</f>
        <v>#N/A</v>
      </c>
      <c r="W194" s="26" t="e">
        <f>VLOOKUP($D194,'7-НКРЕКП'!$D$20:$Q$50,W$4,0)</f>
        <v>#N/A</v>
      </c>
      <c r="X194" s="26" t="e">
        <f>VLOOKUP($D194,'7-НКРЕКП'!$D$20:$Q$50,X$4,0)</f>
        <v>#N/A</v>
      </c>
      <c r="Y194" s="26" t="e">
        <f>VLOOKUP($D194,'7-НКРЕКП'!$D$20:$Q$50,Y$4,0)</f>
        <v>#N/A</v>
      </c>
      <c r="Z194" s="173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6"/>
    </row>
    <row r="195" spans="1:55" ht="27.75">
      <c r="A195" s="97" t="s">
        <v>385</v>
      </c>
      <c r="B195" s="96" t="s">
        <v>403</v>
      </c>
      <c r="C195" s="77" t="s">
        <v>182</v>
      </c>
      <c r="D195" s="91" t="s">
        <v>784</v>
      </c>
      <c r="E195" s="189" t="e">
        <f>VLOOKUP($D195,'7-НКРЕКП'!$D$20:$Q$50,E$4,0)</f>
        <v>#N/A</v>
      </c>
      <c r="F195" s="189" t="e">
        <f>VLOOKUP($D195,'7-НКРЕКП'!$D$20:$Q$50,F$4,0)</f>
        <v>#N/A</v>
      </c>
      <c r="G195" s="188" t="e">
        <f>VLOOKUP($D195,'7-НКРЕКП'!$D$20:$Q$50,G$4,0)</f>
        <v>#N/A</v>
      </c>
      <c r="H195" s="188" t="e">
        <f>VLOOKUP($D195,'7-НКРЕКП'!$D$20:$Q$50,H$4,0)</f>
        <v>#N/A</v>
      </c>
      <c r="I195" s="18" t="e">
        <f>VLOOKUP($D195,'7-НКРЕКП'!$D$20:$Q$50,I$4,0)</f>
        <v>#N/A</v>
      </c>
      <c r="J195" s="18" t="e">
        <f>VLOOKUP($D195,'7-НКРЕКП'!$D$20:$Q$50,J$4,0)</f>
        <v>#N/A</v>
      </c>
      <c r="K195" s="26" t="e">
        <f>VLOOKUP($D195,'7-НКРЕКП'!$D$20:$Q$50,K$4,0)</f>
        <v>#N/A</v>
      </c>
      <c r="L195" s="26" t="e">
        <f>VLOOKUP($D195,'7-НКРЕКП'!$D$20:$Q$50,L$4,0)</f>
        <v>#N/A</v>
      </c>
      <c r="M195" s="26" t="e">
        <f>VLOOKUP($D195,'7-НКРЕКП'!$D$20:$Q$50,M$4,0)</f>
        <v>#N/A</v>
      </c>
      <c r="N195" s="26" t="e">
        <f>VLOOKUP($D195,'7-НКРЕКП'!$D$20:$Q$50,N$4,0)</f>
        <v>#N/A</v>
      </c>
      <c r="O195" s="26" t="e">
        <f>VLOOKUP($D195,'7-НКРЕКП'!$D$20:$Q$50,O$4,0)</f>
        <v>#N/A</v>
      </c>
      <c r="P195" s="26" t="e">
        <f>VLOOKUP($D195,'7-НКРЕКП'!$D$20:$Q$50,P$4,0)</f>
        <v>#N/A</v>
      </c>
      <c r="Q195" s="26" t="e">
        <f>VLOOKUP($D195,'7-НКРЕКП'!$D$20:$Q$50,Q$4,0)</f>
        <v>#N/A</v>
      </c>
      <c r="R195" s="26" t="e">
        <f>VLOOKUP($D195,'7-НКРЕКП'!$D$20:$Q$50,R$4,0)</f>
        <v>#N/A</v>
      </c>
      <c r="S195" s="26" t="e">
        <f>VLOOKUP($D195,'7-НКРЕКП'!$D$20:$Q$50,S$4,0)</f>
        <v>#N/A</v>
      </c>
      <c r="T195" s="26" t="e">
        <f>VLOOKUP($D195,'7-НКРЕКП'!$D$20:$Q$50,T$4,0)</f>
        <v>#N/A</v>
      </c>
      <c r="U195" s="26" t="e">
        <f>VLOOKUP($D195,'7-НКРЕКП'!$D$20:$Q$50,U$4,0)</f>
        <v>#N/A</v>
      </c>
      <c r="V195" s="26" t="e">
        <f>VLOOKUP($D195,'7-НКРЕКП'!$D$20:$Q$50,V$4,0)</f>
        <v>#N/A</v>
      </c>
      <c r="W195" s="26" t="e">
        <f>VLOOKUP($D195,'7-НКРЕКП'!$D$20:$Q$50,W$4,0)</f>
        <v>#N/A</v>
      </c>
      <c r="X195" s="26" t="e">
        <f>VLOOKUP($D195,'7-НКРЕКП'!$D$20:$Q$50,X$4,0)</f>
        <v>#N/A</v>
      </c>
      <c r="Y195" s="26" t="e">
        <f>VLOOKUP($D195,'7-НКРЕКП'!$D$20:$Q$50,Y$4,0)</f>
        <v>#N/A</v>
      </c>
      <c r="Z195" s="173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6"/>
    </row>
    <row r="196" spans="1:55" ht="27.75">
      <c r="A196" s="97" t="s">
        <v>448</v>
      </c>
      <c r="B196" s="96" t="s">
        <v>420</v>
      </c>
      <c r="C196" s="77" t="s">
        <v>182</v>
      </c>
      <c r="D196" s="91" t="s">
        <v>785</v>
      </c>
      <c r="E196" s="189" t="e">
        <f>VLOOKUP($D196,'7-НКРЕКП'!$D$20:$Q$50,E$4,0)</f>
        <v>#N/A</v>
      </c>
      <c r="F196" s="189" t="e">
        <f>VLOOKUP($D196,'7-НКРЕКП'!$D$20:$Q$50,F$4,0)</f>
        <v>#N/A</v>
      </c>
      <c r="G196" s="189" t="e">
        <f>VLOOKUP($D196,'7-НКРЕКП'!$D$20:$Q$50,G$4,0)</f>
        <v>#N/A</v>
      </c>
      <c r="H196" s="189" t="e">
        <f>VLOOKUP($D196,'7-НКРЕКП'!$D$20:$Q$50,H$4,0)</f>
        <v>#N/A</v>
      </c>
      <c r="I196" s="18" t="e">
        <f>VLOOKUP($D196,'7-НКРЕКП'!$D$20:$Q$50,I$4,0)</f>
        <v>#N/A</v>
      </c>
      <c r="J196" s="18" t="e">
        <f>VLOOKUP($D196,'7-НКРЕКП'!$D$20:$Q$50,J$4,0)</f>
        <v>#N/A</v>
      </c>
      <c r="K196" s="26" t="e">
        <f>VLOOKUP($D196,'7-НКРЕКП'!$D$20:$Q$50,K$4,0)</f>
        <v>#N/A</v>
      </c>
      <c r="L196" s="26" t="e">
        <f>VLOOKUP($D196,'7-НКРЕКП'!$D$20:$Q$50,L$4,0)</f>
        <v>#N/A</v>
      </c>
      <c r="M196" s="26" t="e">
        <f>VLOOKUP($D196,'7-НКРЕКП'!$D$20:$Q$50,M$4,0)</f>
        <v>#N/A</v>
      </c>
      <c r="N196" s="26" t="e">
        <f>VLOOKUP($D196,'7-НКРЕКП'!$D$20:$Q$50,N$4,0)</f>
        <v>#N/A</v>
      </c>
      <c r="O196" s="26" t="e">
        <f>VLOOKUP($D196,'7-НКРЕКП'!$D$20:$Q$50,O$4,0)</f>
        <v>#N/A</v>
      </c>
      <c r="P196" s="26" t="e">
        <f>VLOOKUP($D196,'7-НКРЕКП'!$D$20:$Q$50,P$4,0)</f>
        <v>#N/A</v>
      </c>
      <c r="Q196" s="26" t="e">
        <f>VLOOKUP($D196,'7-НКРЕКП'!$D$20:$Q$50,Q$4,0)</f>
        <v>#N/A</v>
      </c>
      <c r="R196" s="26" t="e">
        <f>VLOOKUP($D196,'7-НКРЕКП'!$D$20:$Q$50,R$4,0)</f>
        <v>#N/A</v>
      </c>
      <c r="S196" s="26" t="e">
        <f>VLOOKUP($D196,'7-НКРЕКП'!$D$20:$Q$50,S$4,0)</f>
        <v>#N/A</v>
      </c>
      <c r="T196" s="26" t="e">
        <f>VLOOKUP($D196,'7-НКРЕКП'!$D$20:$Q$50,T$4,0)</f>
        <v>#N/A</v>
      </c>
      <c r="U196" s="26" t="e">
        <f>VLOOKUP($D196,'7-НКРЕКП'!$D$20:$Q$50,U$4,0)</f>
        <v>#N/A</v>
      </c>
      <c r="V196" s="26" t="e">
        <f>VLOOKUP($D196,'7-НКРЕКП'!$D$20:$Q$50,V$4,0)</f>
        <v>#N/A</v>
      </c>
      <c r="W196" s="26" t="e">
        <f>VLOOKUP($D196,'7-НКРЕКП'!$D$20:$Q$50,W$4,0)</f>
        <v>#N/A</v>
      </c>
      <c r="X196" s="26" t="e">
        <f>VLOOKUP($D196,'7-НКРЕКП'!$D$20:$Q$50,X$4,0)</f>
        <v>#N/A</v>
      </c>
      <c r="Y196" s="26" t="e">
        <f>VLOOKUP($D196,'7-НКРЕКП'!$D$20:$Q$50,Y$4,0)</f>
        <v>#N/A</v>
      </c>
      <c r="Z196" s="173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6"/>
    </row>
    <row r="197" spans="1:55" ht="27.75">
      <c r="A197" s="97" t="s">
        <v>386</v>
      </c>
      <c r="B197" s="96" t="s">
        <v>223</v>
      </c>
      <c r="C197" s="77" t="s">
        <v>182</v>
      </c>
      <c r="D197" s="91" t="s">
        <v>786</v>
      </c>
      <c r="E197" s="26" t="e">
        <f>VLOOKUP($D197,'7-НКРЕКП'!$D$20:$Q$50,E$4,0)</f>
        <v>#N/A</v>
      </c>
      <c r="F197" s="26" t="e">
        <f>VLOOKUP($D197,'7-НКРЕКП'!$D$20:$Q$50,F$4,0)</f>
        <v>#N/A</v>
      </c>
      <c r="G197" s="26" t="e">
        <f>VLOOKUP($D197,'7-НКРЕКП'!$D$20:$Q$50,G$4,0)</f>
        <v>#N/A</v>
      </c>
      <c r="H197" s="26" t="e">
        <f>VLOOKUP($D197,'7-НКРЕКП'!$D$20:$Q$50,H$4,0)</f>
        <v>#N/A</v>
      </c>
      <c r="I197" s="18" t="e">
        <f>VLOOKUP($D197,'7-НКРЕКП'!$D$20:$Q$50,I$4,0)</f>
        <v>#N/A</v>
      </c>
      <c r="J197" s="18" t="e">
        <f>VLOOKUP($D197,'7-НКРЕКП'!$D$20:$Q$50,J$4,0)</f>
        <v>#N/A</v>
      </c>
      <c r="K197" s="26" t="e">
        <f>VLOOKUP($D197,'7-НКРЕКП'!$D$20:$Q$50,K$4,0)</f>
        <v>#N/A</v>
      </c>
      <c r="L197" s="26" t="e">
        <f>VLOOKUP($D197,'7-НКРЕКП'!$D$20:$Q$50,L$4,0)</f>
        <v>#N/A</v>
      </c>
      <c r="M197" s="26" t="e">
        <f>VLOOKUP($D197,'7-НКРЕКП'!$D$20:$Q$50,M$4,0)</f>
        <v>#N/A</v>
      </c>
      <c r="N197" s="26" t="e">
        <f>VLOOKUP($D197,'7-НКРЕКП'!$D$20:$Q$50,N$4,0)</f>
        <v>#N/A</v>
      </c>
      <c r="O197" s="26" t="e">
        <f>VLOOKUP($D197,'7-НКРЕКП'!$D$20:$Q$50,O$4,0)</f>
        <v>#N/A</v>
      </c>
      <c r="P197" s="26" t="e">
        <f>VLOOKUP($D197,'7-НКРЕКП'!$D$20:$Q$50,P$4,0)</f>
        <v>#N/A</v>
      </c>
      <c r="Q197" s="26" t="e">
        <f>VLOOKUP($D197,'7-НКРЕКП'!$D$20:$Q$50,Q$4,0)</f>
        <v>#N/A</v>
      </c>
      <c r="R197" s="26" t="e">
        <f>VLOOKUP($D197,'7-НКРЕКП'!$D$20:$Q$50,R$4,0)</f>
        <v>#N/A</v>
      </c>
      <c r="S197" s="26" t="e">
        <f>VLOOKUP($D197,'7-НКРЕКП'!$D$20:$Q$50,S$4,0)</f>
        <v>#N/A</v>
      </c>
      <c r="T197" s="26" t="e">
        <f>VLOOKUP($D197,'7-НКРЕКП'!$D$20:$Q$50,T$4,0)</f>
        <v>#N/A</v>
      </c>
      <c r="U197" s="26" t="e">
        <f>VLOOKUP($D197,'7-НКРЕКП'!$D$20:$Q$50,U$4,0)</f>
        <v>#N/A</v>
      </c>
      <c r="V197" s="26" t="e">
        <f>VLOOKUP($D197,'7-НКРЕКП'!$D$20:$Q$50,V$4,0)</f>
        <v>#N/A</v>
      </c>
      <c r="W197" s="26" t="e">
        <f>VLOOKUP($D197,'7-НКРЕКП'!$D$20:$Q$50,W$4,0)</f>
        <v>#N/A</v>
      </c>
      <c r="X197" s="26" t="e">
        <f>VLOOKUP($D197,'7-НКРЕКП'!$D$20:$Q$50,X$4,0)</f>
        <v>#N/A</v>
      </c>
      <c r="Y197" s="26" t="e">
        <f>VLOOKUP($D197,'7-НКРЕКП'!$D$20:$Q$50,Y$4,0)</f>
        <v>#N/A</v>
      </c>
      <c r="Z197" s="173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6"/>
    </row>
    <row r="198" spans="1:55" ht="27.75">
      <c r="A198" s="97" t="s">
        <v>440</v>
      </c>
      <c r="B198" s="96" t="s">
        <v>133</v>
      </c>
      <c r="C198" s="77" t="s">
        <v>182</v>
      </c>
      <c r="D198" s="91" t="s">
        <v>787</v>
      </c>
      <c r="E198" s="26" t="e">
        <f>VLOOKUP($D198,'7-НКРЕКП'!$D$20:$Q$50,E$4,0)</f>
        <v>#N/A</v>
      </c>
      <c r="F198" s="26" t="e">
        <f>VLOOKUP($D198,'7-НКРЕКП'!$D$20:$Q$50,F$4,0)</f>
        <v>#N/A</v>
      </c>
      <c r="G198" s="26" t="e">
        <f>VLOOKUP($D198,'7-НКРЕКП'!$D$20:$Q$50,G$4,0)</f>
        <v>#N/A</v>
      </c>
      <c r="H198" s="26" t="e">
        <f>VLOOKUP($D198,'7-НКРЕКП'!$D$20:$Q$50,H$4,0)</f>
        <v>#N/A</v>
      </c>
      <c r="I198" s="188" t="e">
        <f>VLOOKUP($D198,'7-НКРЕКП'!$D$20:$Q$50,I$4,0)</f>
        <v>#N/A</v>
      </c>
      <c r="J198" s="188" t="e">
        <f>VLOOKUP($D198,'7-НКРЕКП'!$D$20:$Q$50,J$4,0)</f>
        <v>#N/A</v>
      </c>
      <c r="K198" s="26" t="e">
        <f>VLOOKUP($D198,'7-НКРЕКП'!$D$20:$Q$50,K$4,0)</f>
        <v>#N/A</v>
      </c>
      <c r="L198" s="26" t="e">
        <f>VLOOKUP($D198,'7-НКРЕКП'!$D$20:$Q$50,L$4,0)</f>
        <v>#N/A</v>
      </c>
      <c r="M198" s="26" t="e">
        <f>VLOOKUP($D198,'7-НКРЕКП'!$D$20:$Q$50,M$4,0)</f>
        <v>#N/A</v>
      </c>
      <c r="N198" s="26" t="e">
        <f>VLOOKUP($D198,'7-НКРЕКП'!$D$20:$Q$50,N$4,0)</f>
        <v>#N/A</v>
      </c>
      <c r="O198" s="26" t="e">
        <f>VLOOKUP($D198,'7-НКРЕКП'!$D$20:$Q$50,O$4,0)</f>
        <v>#N/A</v>
      </c>
      <c r="P198" s="26" t="e">
        <f>VLOOKUP($D198,'7-НКРЕКП'!$D$20:$Q$50,P$4,0)</f>
        <v>#N/A</v>
      </c>
      <c r="Q198" s="26" t="e">
        <f>VLOOKUP($D198,'7-НКРЕКП'!$D$20:$Q$50,Q$4,0)</f>
        <v>#N/A</v>
      </c>
      <c r="R198" s="26" t="e">
        <f>VLOOKUP($D198,'7-НКРЕКП'!$D$20:$Q$50,R$4,0)</f>
        <v>#N/A</v>
      </c>
      <c r="S198" s="26" t="e">
        <f>VLOOKUP($D198,'7-НКРЕКП'!$D$20:$Q$50,S$4,0)</f>
        <v>#N/A</v>
      </c>
      <c r="T198" s="26" t="e">
        <f>VLOOKUP($D198,'7-НКРЕКП'!$D$20:$Q$50,T$4,0)</f>
        <v>#N/A</v>
      </c>
      <c r="U198" s="26" t="e">
        <f>VLOOKUP($D198,'7-НКРЕКП'!$D$20:$Q$50,U$4,0)</f>
        <v>#N/A</v>
      </c>
      <c r="V198" s="26" t="e">
        <f>VLOOKUP($D198,'7-НКРЕКП'!$D$20:$Q$50,V$4,0)</f>
        <v>#N/A</v>
      </c>
      <c r="W198" s="26" t="e">
        <f>VLOOKUP($D198,'7-НКРЕКП'!$D$20:$Q$50,W$4,0)</f>
        <v>#N/A</v>
      </c>
      <c r="X198" s="26" t="e">
        <f>VLOOKUP($D198,'7-НКРЕКП'!$D$20:$Q$50,X$4,0)</f>
        <v>#N/A</v>
      </c>
      <c r="Y198" s="26" t="e">
        <f>VLOOKUP($D198,'7-НКРЕКП'!$D$20:$Q$50,Y$4,0)</f>
        <v>#N/A</v>
      </c>
      <c r="Z198" s="17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6"/>
    </row>
    <row r="199" spans="1:55" ht="27.75">
      <c r="A199" s="97" t="s">
        <v>441</v>
      </c>
      <c r="B199" s="96" t="s">
        <v>135</v>
      </c>
      <c r="C199" s="77" t="s">
        <v>182</v>
      </c>
      <c r="D199" s="91" t="s">
        <v>788</v>
      </c>
      <c r="E199" s="26" t="e">
        <f>VLOOKUP($D199,'7-НКРЕКП'!$D$20:$Q$50,E$4,0)</f>
        <v>#N/A</v>
      </c>
      <c r="F199" s="26" t="e">
        <f>VLOOKUP($D199,'7-НКРЕКП'!$D$20:$Q$50,F$4,0)</f>
        <v>#N/A</v>
      </c>
      <c r="G199" s="26" t="e">
        <f>VLOOKUP($D199,'7-НКРЕКП'!$D$20:$Q$50,G$4,0)</f>
        <v>#N/A</v>
      </c>
      <c r="H199" s="26" t="e">
        <f>VLOOKUP($D199,'7-НКРЕКП'!$D$20:$Q$50,H$4,0)</f>
        <v>#N/A</v>
      </c>
      <c r="I199" s="188" t="e">
        <f>VLOOKUP($D199,'7-НКРЕКП'!$D$20:$Q$50,I$4,0)</f>
        <v>#N/A</v>
      </c>
      <c r="J199" s="188" t="e">
        <f>VLOOKUP($D199,'7-НКРЕКП'!$D$20:$Q$50,J$4,0)</f>
        <v>#N/A</v>
      </c>
      <c r="K199" s="26" t="e">
        <f>VLOOKUP($D199,'7-НКРЕКП'!$D$20:$Q$50,K$4,0)</f>
        <v>#N/A</v>
      </c>
      <c r="L199" s="26" t="e">
        <f>VLOOKUP($D199,'7-НКРЕКП'!$D$20:$Q$50,L$4,0)</f>
        <v>#N/A</v>
      </c>
      <c r="M199" s="26" t="e">
        <f>VLOOKUP($D199,'7-НКРЕКП'!$D$20:$Q$50,M$4,0)</f>
        <v>#N/A</v>
      </c>
      <c r="N199" s="26" t="e">
        <f>VLOOKUP($D199,'7-НКРЕКП'!$D$20:$Q$50,N$4,0)</f>
        <v>#N/A</v>
      </c>
      <c r="O199" s="26" t="e">
        <f>VLOOKUP($D199,'7-НКРЕКП'!$D$20:$Q$50,O$4,0)</f>
        <v>#N/A</v>
      </c>
      <c r="P199" s="26" t="e">
        <f>VLOOKUP($D199,'7-НКРЕКП'!$D$20:$Q$50,P$4,0)</f>
        <v>#N/A</v>
      </c>
      <c r="Q199" s="26" t="e">
        <f>VLOOKUP($D199,'7-НКРЕКП'!$D$20:$Q$50,Q$4,0)</f>
        <v>#N/A</v>
      </c>
      <c r="R199" s="26" t="e">
        <f>VLOOKUP($D199,'7-НКРЕКП'!$D$20:$Q$50,R$4,0)</f>
        <v>#N/A</v>
      </c>
      <c r="S199" s="26" t="e">
        <f>VLOOKUP($D199,'7-НКРЕКП'!$D$20:$Q$50,S$4,0)</f>
        <v>#N/A</v>
      </c>
      <c r="T199" s="26" t="e">
        <f>VLOOKUP($D199,'7-НКРЕКП'!$D$20:$Q$50,T$4,0)</f>
        <v>#N/A</v>
      </c>
      <c r="U199" s="26" t="e">
        <f>VLOOKUP($D199,'7-НКРЕКП'!$D$20:$Q$50,U$4,0)</f>
        <v>#N/A</v>
      </c>
      <c r="V199" s="26" t="e">
        <f>VLOOKUP($D199,'7-НКРЕКП'!$D$20:$Q$50,V$4,0)</f>
        <v>#N/A</v>
      </c>
      <c r="W199" s="26" t="e">
        <f>VLOOKUP($D199,'7-НКРЕКП'!$D$20:$Q$50,W$4,0)</f>
        <v>#N/A</v>
      </c>
      <c r="X199" s="26" t="e">
        <f>VLOOKUP($D199,'7-НКРЕКП'!$D$20:$Q$50,X$4,0)</f>
        <v>#N/A</v>
      </c>
      <c r="Y199" s="26" t="e">
        <f>VLOOKUP($D199,'7-НКРЕКП'!$D$20:$Q$50,Y$4,0)</f>
        <v>#N/A</v>
      </c>
      <c r="Z199" s="173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6"/>
    </row>
    <row r="200" spans="1:55" ht="27.75">
      <c r="A200" s="97" t="s">
        <v>442</v>
      </c>
      <c r="B200" s="96" t="s">
        <v>137</v>
      </c>
      <c r="C200" s="77" t="s">
        <v>182</v>
      </c>
      <c r="D200" s="91" t="s">
        <v>789</v>
      </c>
      <c r="E200" s="26" t="e">
        <f>VLOOKUP($D200,'7-НКРЕКП'!$D$20:$Q$50,E$4,0)</f>
        <v>#N/A</v>
      </c>
      <c r="F200" s="26" t="e">
        <f>VLOOKUP($D200,'7-НКРЕКП'!$D$20:$Q$50,F$4,0)</f>
        <v>#N/A</v>
      </c>
      <c r="G200" s="26" t="e">
        <f>VLOOKUP($D200,'7-НКРЕКП'!$D$20:$Q$50,G$4,0)</f>
        <v>#N/A</v>
      </c>
      <c r="H200" s="26" t="e">
        <f>VLOOKUP($D200,'7-НКРЕКП'!$D$20:$Q$50,H$4,0)</f>
        <v>#N/A</v>
      </c>
      <c r="I200" s="188" t="e">
        <f>VLOOKUP($D200,'7-НКРЕКП'!$D$20:$Q$50,I$4,0)</f>
        <v>#N/A</v>
      </c>
      <c r="J200" s="188" t="e">
        <f>VLOOKUP($D200,'7-НКРЕКП'!$D$20:$Q$50,J$4,0)</f>
        <v>#N/A</v>
      </c>
      <c r="K200" s="26" t="e">
        <f>VLOOKUP($D200,'7-НКРЕКП'!$D$20:$Q$50,K$4,0)</f>
        <v>#N/A</v>
      </c>
      <c r="L200" s="26" t="e">
        <f>VLOOKUP($D200,'7-НКРЕКП'!$D$20:$Q$50,L$4,0)</f>
        <v>#N/A</v>
      </c>
      <c r="M200" s="26" t="e">
        <f>VLOOKUP($D200,'7-НКРЕКП'!$D$20:$Q$50,M$4,0)</f>
        <v>#N/A</v>
      </c>
      <c r="N200" s="26" t="e">
        <f>VLOOKUP($D200,'7-НКРЕКП'!$D$20:$Q$50,N$4,0)</f>
        <v>#N/A</v>
      </c>
      <c r="O200" s="26" t="e">
        <f>VLOOKUP($D200,'7-НКРЕКП'!$D$20:$Q$50,O$4,0)</f>
        <v>#N/A</v>
      </c>
      <c r="P200" s="26" t="e">
        <f>VLOOKUP($D200,'7-НКРЕКП'!$D$20:$Q$50,P$4,0)</f>
        <v>#N/A</v>
      </c>
      <c r="Q200" s="26" t="e">
        <f>VLOOKUP($D200,'7-НКРЕКП'!$D$20:$Q$50,Q$4,0)</f>
        <v>#N/A</v>
      </c>
      <c r="R200" s="26" t="e">
        <f>VLOOKUP($D200,'7-НКРЕКП'!$D$20:$Q$50,R$4,0)</f>
        <v>#N/A</v>
      </c>
      <c r="S200" s="26" t="e">
        <f>VLOOKUP($D200,'7-НКРЕКП'!$D$20:$Q$50,S$4,0)</f>
        <v>#N/A</v>
      </c>
      <c r="T200" s="26" t="e">
        <f>VLOOKUP($D200,'7-НКРЕКП'!$D$20:$Q$50,T$4,0)</f>
        <v>#N/A</v>
      </c>
      <c r="U200" s="26" t="e">
        <f>VLOOKUP($D200,'7-НКРЕКП'!$D$20:$Q$50,U$4,0)</f>
        <v>#N/A</v>
      </c>
      <c r="V200" s="26" t="e">
        <f>VLOOKUP($D200,'7-НКРЕКП'!$D$20:$Q$50,V$4,0)</f>
        <v>#N/A</v>
      </c>
      <c r="W200" s="26" t="e">
        <f>VLOOKUP($D200,'7-НКРЕКП'!$D$20:$Q$50,W$4,0)</f>
        <v>#N/A</v>
      </c>
      <c r="X200" s="26" t="e">
        <f>VLOOKUP($D200,'7-НКРЕКП'!$D$20:$Q$50,X$4,0)</f>
        <v>#N/A</v>
      </c>
      <c r="Y200" s="26" t="e">
        <f>VLOOKUP($D200,'7-НКРЕКП'!$D$20:$Q$50,Y$4,0)</f>
        <v>#N/A</v>
      </c>
      <c r="Z200" s="17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6"/>
    </row>
    <row r="201" spans="1:55" ht="27.75">
      <c r="A201" s="97" t="s">
        <v>443</v>
      </c>
      <c r="B201" s="96" t="s">
        <v>403</v>
      </c>
      <c r="C201" s="77" t="s">
        <v>182</v>
      </c>
      <c r="D201" s="91" t="s">
        <v>790</v>
      </c>
      <c r="E201" s="26" t="e">
        <f>VLOOKUP($D201,'7-НКРЕКП'!$D$20:$Q$50,E$4,0)</f>
        <v>#N/A</v>
      </c>
      <c r="F201" s="26" t="e">
        <f>VLOOKUP($D201,'7-НКРЕКП'!$D$20:$Q$50,F$4,0)</f>
        <v>#N/A</v>
      </c>
      <c r="G201" s="26" t="e">
        <f>VLOOKUP($D201,'7-НКРЕКП'!$D$20:$Q$50,G$4,0)</f>
        <v>#N/A</v>
      </c>
      <c r="H201" s="26" t="e">
        <f>VLOOKUP($D201,'7-НКРЕКП'!$D$20:$Q$50,H$4,0)</f>
        <v>#N/A</v>
      </c>
      <c r="I201" s="189" t="e">
        <f>VLOOKUP($D201,'7-НКРЕКП'!$D$20:$Q$50,I$4,0)</f>
        <v>#N/A</v>
      </c>
      <c r="J201" s="189" t="e">
        <f>VLOOKUP($D201,'7-НКРЕКП'!$D$20:$Q$50,J$4,0)</f>
        <v>#N/A</v>
      </c>
      <c r="K201" s="26" t="e">
        <f>VLOOKUP($D201,'7-НКРЕКП'!$D$20:$Q$50,K$4,0)</f>
        <v>#N/A</v>
      </c>
      <c r="L201" s="26" t="e">
        <f>VLOOKUP($D201,'7-НКРЕКП'!$D$20:$Q$50,L$4,0)</f>
        <v>#N/A</v>
      </c>
      <c r="M201" s="26" t="e">
        <f>VLOOKUP($D201,'7-НКРЕКП'!$D$20:$Q$50,M$4,0)</f>
        <v>#N/A</v>
      </c>
      <c r="N201" s="26" t="e">
        <f>VLOOKUP($D201,'7-НКРЕКП'!$D$20:$Q$50,N$4,0)</f>
        <v>#N/A</v>
      </c>
      <c r="O201" s="26" t="e">
        <f>VLOOKUP($D201,'7-НКРЕКП'!$D$20:$Q$50,O$4,0)</f>
        <v>#N/A</v>
      </c>
      <c r="P201" s="26" t="e">
        <f>VLOOKUP($D201,'7-НКРЕКП'!$D$20:$Q$50,P$4,0)</f>
        <v>#N/A</v>
      </c>
      <c r="Q201" s="26" t="e">
        <f>VLOOKUP($D201,'7-НКРЕКП'!$D$20:$Q$50,Q$4,0)</f>
        <v>#N/A</v>
      </c>
      <c r="R201" s="26" t="e">
        <f>VLOOKUP($D201,'7-НКРЕКП'!$D$20:$Q$50,R$4,0)</f>
        <v>#N/A</v>
      </c>
      <c r="S201" s="26" t="e">
        <f>VLOOKUP($D201,'7-НКРЕКП'!$D$20:$Q$50,S$4,0)</f>
        <v>#N/A</v>
      </c>
      <c r="T201" s="26" t="e">
        <f>VLOOKUP($D201,'7-НКРЕКП'!$D$20:$Q$50,T$4,0)</f>
        <v>#N/A</v>
      </c>
      <c r="U201" s="26" t="e">
        <f>VLOOKUP($D201,'7-НКРЕКП'!$D$20:$Q$50,U$4,0)</f>
        <v>#N/A</v>
      </c>
      <c r="V201" s="26" t="e">
        <f>VLOOKUP($D201,'7-НКРЕКП'!$D$20:$Q$50,V$4,0)</f>
        <v>#N/A</v>
      </c>
      <c r="W201" s="26" t="e">
        <f>VLOOKUP($D201,'7-НКРЕКП'!$D$20:$Q$50,W$4,0)</f>
        <v>#N/A</v>
      </c>
      <c r="X201" s="26" t="e">
        <f>VLOOKUP($D201,'7-НКРЕКП'!$D$20:$Q$50,X$4,0)</f>
        <v>#N/A</v>
      </c>
      <c r="Y201" s="26" t="e">
        <f>VLOOKUP($D201,'7-НКРЕКП'!$D$20:$Q$50,Y$4,0)</f>
        <v>#N/A</v>
      </c>
      <c r="Z201" s="17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6"/>
    </row>
    <row r="202" spans="1:55" ht="27.75">
      <c r="A202" s="97" t="s">
        <v>509</v>
      </c>
      <c r="B202" s="96" t="s">
        <v>420</v>
      </c>
      <c r="C202" s="77" t="s">
        <v>182</v>
      </c>
      <c r="D202" s="91" t="s">
        <v>791</v>
      </c>
      <c r="E202" s="26" t="e">
        <f>VLOOKUP($D202,'7-НКРЕКП'!$D$20:$Q$50,E$4,0)</f>
        <v>#N/A</v>
      </c>
      <c r="F202" s="26" t="e">
        <f>VLOOKUP($D202,'7-НКРЕКП'!$D$20:$Q$50,F$4,0)</f>
        <v>#N/A</v>
      </c>
      <c r="G202" s="26" t="e">
        <f>VLOOKUP($D202,'7-НКРЕКП'!$D$20:$Q$50,G$4,0)</f>
        <v>#N/A</v>
      </c>
      <c r="H202" s="26" t="e">
        <f>VLOOKUP($D202,'7-НКРЕКП'!$D$20:$Q$50,H$4,0)</f>
        <v>#N/A</v>
      </c>
      <c r="I202" s="189" t="e">
        <f>VLOOKUP($D202,'7-НКРЕКП'!$D$20:$Q$50,I$4,0)</f>
        <v>#N/A</v>
      </c>
      <c r="J202" s="189" t="e">
        <f>VLOOKUP($D202,'7-НКРЕКП'!$D$20:$Q$50,J$4,0)</f>
        <v>#N/A</v>
      </c>
      <c r="K202" s="26" t="e">
        <f>VLOOKUP($D202,'7-НКРЕКП'!$D$20:$Q$50,K$4,0)</f>
        <v>#N/A</v>
      </c>
      <c r="L202" s="26" t="e">
        <f>VLOOKUP($D202,'7-НКРЕКП'!$D$20:$Q$50,L$4,0)</f>
        <v>#N/A</v>
      </c>
      <c r="M202" s="26" t="e">
        <f>VLOOKUP($D202,'7-НКРЕКП'!$D$20:$Q$50,M$4,0)</f>
        <v>#N/A</v>
      </c>
      <c r="N202" s="26" t="e">
        <f>VLOOKUP($D202,'7-НКРЕКП'!$D$20:$Q$50,N$4,0)</f>
        <v>#N/A</v>
      </c>
      <c r="O202" s="26" t="e">
        <f>VLOOKUP($D202,'7-НКРЕКП'!$D$20:$Q$50,O$4,0)</f>
        <v>#N/A</v>
      </c>
      <c r="P202" s="26" t="e">
        <f>VLOOKUP($D202,'7-НКРЕКП'!$D$20:$Q$50,P$4,0)</f>
        <v>#N/A</v>
      </c>
      <c r="Q202" s="26" t="e">
        <f>VLOOKUP($D202,'7-НКРЕКП'!$D$20:$Q$50,Q$4,0)</f>
        <v>#N/A</v>
      </c>
      <c r="R202" s="26" t="e">
        <f>VLOOKUP($D202,'7-НКРЕКП'!$D$20:$Q$50,R$4,0)</f>
        <v>#N/A</v>
      </c>
      <c r="S202" s="26" t="e">
        <f>VLOOKUP($D202,'7-НКРЕКП'!$D$20:$Q$50,S$4,0)</f>
        <v>#N/A</v>
      </c>
      <c r="T202" s="26" t="e">
        <f>VLOOKUP($D202,'7-НКРЕКП'!$D$20:$Q$50,T$4,0)</f>
        <v>#N/A</v>
      </c>
      <c r="U202" s="26" t="e">
        <f>VLOOKUP($D202,'7-НКРЕКП'!$D$20:$Q$50,U$4,0)</f>
        <v>#N/A</v>
      </c>
      <c r="V202" s="26" t="e">
        <f>VLOOKUP($D202,'7-НКРЕКП'!$D$20:$Q$50,V$4,0)</f>
        <v>#N/A</v>
      </c>
      <c r="W202" s="26" t="e">
        <f>VLOOKUP($D202,'7-НКРЕКП'!$D$20:$Q$50,W$4,0)</f>
        <v>#N/A</v>
      </c>
      <c r="X202" s="26" t="e">
        <f>VLOOKUP($D202,'7-НКРЕКП'!$D$20:$Q$50,X$4,0)</f>
        <v>#N/A</v>
      </c>
      <c r="Y202" s="26" t="e">
        <f>VLOOKUP($D202,'7-НКРЕКП'!$D$20:$Q$50,Y$4,0)</f>
        <v>#N/A</v>
      </c>
      <c r="Z202" s="173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6"/>
    </row>
    <row r="203" spans="1:55" ht="39">
      <c r="A203" s="97" t="s">
        <v>387</v>
      </c>
      <c r="B203" s="96" t="s">
        <v>596</v>
      </c>
      <c r="C203" s="77" t="s">
        <v>200</v>
      </c>
      <c r="D203" s="91" t="s">
        <v>792</v>
      </c>
      <c r="E203" s="21" t="e">
        <f>VLOOKUP($D203,'7-НКРЕКП'!$D$20:$Q$50,E$4,0)</f>
        <v>#N/A</v>
      </c>
      <c r="F203" s="21" t="e">
        <f>VLOOKUP($D203,'7-НКРЕКП'!$D$20:$Q$50,F$4,0)</f>
        <v>#N/A</v>
      </c>
      <c r="G203" s="21" t="e">
        <f>VLOOKUP($D203,'7-НКРЕКП'!$D$20:$Q$50,G$4,0)</f>
        <v>#N/A</v>
      </c>
      <c r="H203" s="21" t="e">
        <f>VLOOKUP($D203,'7-НКРЕКП'!$D$20:$Q$50,H$4,0)</f>
        <v>#N/A</v>
      </c>
      <c r="I203" s="21" t="e">
        <f>VLOOKUP($D203,'7-НКРЕКП'!$D$20:$Q$50,I$4,0)</f>
        <v>#N/A</v>
      </c>
      <c r="J203" s="21" t="e">
        <f>VLOOKUP($D203,'7-НКРЕКП'!$D$20:$Q$50,J$4,0)</f>
        <v>#N/A</v>
      </c>
      <c r="K203" s="26" t="e">
        <f>VLOOKUP($D203,'7-НКРЕКП'!$D$20:$Q$50,K$4,0)</f>
        <v>#N/A</v>
      </c>
      <c r="L203" s="26" t="e">
        <f>VLOOKUP($D203,'7-НКРЕКП'!$D$20:$Q$50,L$4,0)</f>
        <v>#N/A</v>
      </c>
      <c r="M203" s="26" t="e">
        <f>VLOOKUP($D203,'7-НКРЕКП'!$D$20:$Q$50,M$4,0)</f>
        <v>#N/A</v>
      </c>
      <c r="N203" s="26" t="e">
        <f>VLOOKUP($D203,'7-НКРЕКП'!$D$20:$Q$50,N$4,0)</f>
        <v>#N/A</v>
      </c>
      <c r="O203" s="26" t="e">
        <f>VLOOKUP($D203,'7-НКРЕКП'!$D$20:$Q$50,O$4,0)</f>
        <v>#N/A</v>
      </c>
      <c r="P203" s="26" t="e">
        <f>VLOOKUP($D203,'7-НКРЕКП'!$D$20:$Q$50,P$4,0)</f>
        <v>#N/A</v>
      </c>
      <c r="Q203" s="26" t="e">
        <f>VLOOKUP($D203,'7-НКРЕКП'!$D$20:$Q$50,Q$4,0)</f>
        <v>#N/A</v>
      </c>
      <c r="R203" s="26" t="e">
        <f>VLOOKUP($D203,'7-НКРЕКП'!$D$20:$Q$50,R$4,0)</f>
        <v>#N/A</v>
      </c>
      <c r="S203" s="26" t="e">
        <f>VLOOKUP($D203,'7-НКРЕКП'!$D$20:$Q$50,S$4,0)</f>
        <v>#N/A</v>
      </c>
      <c r="T203" s="26" t="e">
        <f>VLOOKUP($D203,'7-НКРЕКП'!$D$20:$Q$50,T$4,0)</f>
        <v>#N/A</v>
      </c>
      <c r="U203" s="26" t="e">
        <f>VLOOKUP($D203,'7-НКРЕКП'!$D$20:$Q$50,U$4,0)</f>
        <v>#N/A</v>
      </c>
      <c r="V203" s="26" t="e">
        <f>VLOOKUP($D203,'7-НКРЕКП'!$D$20:$Q$50,V$4,0)</f>
        <v>#N/A</v>
      </c>
      <c r="W203" s="26" t="e">
        <f>VLOOKUP($D203,'7-НКРЕКП'!$D$20:$Q$50,W$4,0)</f>
        <v>#N/A</v>
      </c>
      <c r="X203" s="26" t="e">
        <f>VLOOKUP($D203,'7-НКРЕКП'!$D$20:$Q$50,X$4,0)</f>
        <v>#N/A</v>
      </c>
      <c r="Y203" s="26" t="e">
        <f>VLOOKUP($D203,'7-НКРЕКП'!$D$20:$Q$50,Y$4,0)</f>
        <v>#N/A</v>
      </c>
      <c r="Z203" s="173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6"/>
    </row>
    <row r="204" spans="1:55" ht="27.75">
      <c r="A204" s="97" t="s">
        <v>444</v>
      </c>
      <c r="B204" s="96" t="s">
        <v>133</v>
      </c>
      <c r="C204" s="77" t="s">
        <v>200</v>
      </c>
      <c r="D204" s="91" t="s">
        <v>793</v>
      </c>
      <c r="E204" s="21" t="e">
        <f>VLOOKUP($D204,'7-НКРЕКП'!$D$20:$Q$50,E$4,0)</f>
        <v>#N/A</v>
      </c>
      <c r="F204" s="21" t="e">
        <f>VLOOKUP($D204,'7-НКРЕКП'!$D$20:$Q$50,F$4,0)</f>
        <v>#N/A</v>
      </c>
      <c r="G204" s="21" t="e">
        <f>VLOOKUP($D204,'7-НКРЕКП'!$D$20:$Q$50,G$4,0)</f>
        <v>#N/A</v>
      </c>
      <c r="H204" s="21" t="e">
        <f>VLOOKUP($D204,'7-НКРЕКП'!$D$20:$Q$50,H$4,0)</f>
        <v>#N/A</v>
      </c>
      <c r="I204" s="21" t="e">
        <f>VLOOKUP($D204,'7-НКРЕКП'!$D$20:$Q$50,I$4,0)</f>
        <v>#N/A</v>
      </c>
      <c r="J204" s="21" t="e">
        <f>VLOOKUP($D204,'7-НКРЕКП'!$D$20:$Q$50,J$4,0)</f>
        <v>#N/A</v>
      </c>
      <c r="K204" s="26" t="e">
        <f>VLOOKUP($D204,'7-НКРЕКП'!$D$20:$Q$50,K$4,0)</f>
        <v>#N/A</v>
      </c>
      <c r="L204" s="26" t="e">
        <f>VLOOKUP($D204,'7-НКРЕКП'!$D$20:$Q$50,L$4,0)</f>
        <v>#N/A</v>
      </c>
      <c r="M204" s="26" t="e">
        <f>VLOOKUP($D204,'7-НКРЕКП'!$D$20:$Q$50,M$4,0)</f>
        <v>#N/A</v>
      </c>
      <c r="N204" s="26" t="e">
        <f>VLOOKUP($D204,'7-НКРЕКП'!$D$20:$Q$50,N$4,0)</f>
        <v>#N/A</v>
      </c>
      <c r="O204" s="26" t="e">
        <f>VLOOKUP($D204,'7-НКРЕКП'!$D$20:$Q$50,O$4,0)</f>
        <v>#N/A</v>
      </c>
      <c r="P204" s="26" t="e">
        <f>VLOOKUP($D204,'7-НКРЕКП'!$D$20:$Q$50,P$4,0)</f>
        <v>#N/A</v>
      </c>
      <c r="Q204" s="26" t="e">
        <f>VLOOKUP($D204,'7-НКРЕКП'!$D$20:$Q$50,Q$4,0)</f>
        <v>#N/A</v>
      </c>
      <c r="R204" s="26" t="e">
        <f>VLOOKUP($D204,'7-НКРЕКП'!$D$20:$Q$50,R$4,0)</f>
        <v>#N/A</v>
      </c>
      <c r="S204" s="26" t="e">
        <f>VLOOKUP($D204,'7-НКРЕКП'!$D$20:$Q$50,S$4,0)</f>
        <v>#N/A</v>
      </c>
      <c r="T204" s="26" t="e">
        <f>VLOOKUP($D204,'7-НКРЕКП'!$D$20:$Q$50,T$4,0)</f>
        <v>#N/A</v>
      </c>
      <c r="U204" s="26" t="e">
        <f>VLOOKUP($D204,'7-НКРЕКП'!$D$20:$Q$50,U$4,0)</f>
        <v>#N/A</v>
      </c>
      <c r="V204" s="26" t="e">
        <f>VLOOKUP($D204,'7-НКРЕКП'!$D$20:$Q$50,V$4,0)</f>
        <v>#N/A</v>
      </c>
      <c r="W204" s="26" t="e">
        <f>VLOOKUP($D204,'7-НКРЕКП'!$D$20:$Q$50,W$4,0)</f>
        <v>#N/A</v>
      </c>
      <c r="X204" s="26" t="e">
        <f>VLOOKUP($D204,'7-НКРЕКП'!$D$20:$Q$50,X$4,0)</f>
        <v>#N/A</v>
      </c>
      <c r="Y204" s="26" t="e">
        <f>VLOOKUP($D204,'7-НКРЕКП'!$D$20:$Q$50,Y$4,0)</f>
        <v>#N/A</v>
      </c>
      <c r="Z204" s="173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6"/>
    </row>
    <row r="205" spans="1:55" ht="27.75">
      <c r="A205" s="97" t="s">
        <v>445</v>
      </c>
      <c r="B205" s="96" t="s">
        <v>135</v>
      </c>
      <c r="C205" s="77" t="s">
        <v>200</v>
      </c>
      <c r="D205" s="91" t="s">
        <v>794</v>
      </c>
      <c r="E205" s="21" t="e">
        <f>VLOOKUP($D205,'7-НКРЕКП'!$D$20:$Q$50,E$4,0)</f>
        <v>#N/A</v>
      </c>
      <c r="F205" s="21" t="e">
        <f>VLOOKUP($D205,'7-НКРЕКП'!$D$20:$Q$50,F$4,0)</f>
        <v>#N/A</v>
      </c>
      <c r="G205" s="21" t="e">
        <f>VLOOKUP($D205,'7-НКРЕКП'!$D$20:$Q$50,G$4,0)</f>
        <v>#N/A</v>
      </c>
      <c r="H205" s="21" t="e">
        <f>VLOOKUP($D205,'7-НКРЕКП'!$D$20:$Q$50,H$4,0)</f>
        <v>#N/A</v>
      </c>
      <c r="I205" s="21" t="e">
        <f>VLOOKUP($D205,'7-НКРЕКП'!$D$20:$Q$50,I$4,0)</f>
        <v>#N/A</v>
      </c>
      <c r="J205" s="21" t="e">
        <f>VLOOKUP($D205,'7-НКРЕКП'!$D$20:$Q$50,J$4,0)</f>
        <v>#N/A</v>
      </c>
      <c r="K205" s="26" t="e">
        <f>VLOOKUP($D205,'7-НКРЕКП'!$D$20:$Q$50,K$4,0)</f>
        <v>#N/A</v>
      </c>
      <c r="L205" s="26" t="e">
        <f>VLOOKUP($D205,'7-НКРЕКП'!$D$20:$Q$50,L$4,0)</f>
        <v>#N/A</v>
      </c>
      <c r="M205" s="26" t="e">
        <f>VLOOKUP($D205,'7-НКРЕКП'!$D$20:$Q$50,M$4,0)</f>
        <v>#N/A</v>
      </c>
      <c r="N205" s="26" t="e">
        <f>VLOOKUP($D205,'7-НКРЕКП'!$D$20:$Q$50,N$4,0)</f>
        <v>#N/A</v>
      </c>
      <c r="O205" s="26" t="e">
        <f>VLOOKUP($D205,'7-НКРЕКП'!$D$20:$Q$50,O$4,0)</f>
        <v>#N/A</v>
      </c>
      <c r="P205" s="26" t="e">
        <f>VLOOKUP($D205,'7-НКРЕКП'!$D$20:$Q$50,P$4,0)</f>
        <v>#N/A</v>
      </c>
      <c r="Q205" s="26" t="e">
        <f>VLOOKUP($D205,'7-НКРЕКП'!$D$20:$Q$50,Q$4,0)</f>
        <v>#N/A</v>
      </c>
      <c r="R205" s="26" t="e">
        <f>VLOOKUP($D205,'7-НКРЕКП'!$D$20:$Q$50,R$4,0)</f>
        <v>#N/A</v>
      </c>
      <c r="S205" s="26" t="e">
        <f>VLOOKUP($D205,'7-НКРЕКП'!$D$20:$Q$50,S$4,0)</f>
        <v>#N/A</v>
      </c>
      <c r="T205" s="26" t="e">
        <f>VLOOKUP($D205,'7-НКРЕКП'!$D$20:$Q$50,T$4,0)</f>
        <v>#N/A</v>
      </c>
      <c r="U205" s="26" t="e">
        <f>VLOOKUP($D205,'7-НКРЕКП'!$D$20:$Q$50,U$4,0)</f>
        <v>#N/A</v>
      </c>
      <c r="V205" s="26" t="e">
        <f>VLOOKUP($D205,'7-НКРЕКП'!$D$20:$Q$50,V$4,0)</f>
        <v>#N/A</v>
      </c>
      <c r="W205" s="26" t="e">
        <f>VLOOKUP($D205,'7-НКРЕКП'!$D$20:$Q$50,W$4,0)</f>
        <v>#N/A</v>
      </c>
      <c r="X205" s="26" t="e">
        <f>VLOOKUP($D205,'7-НКРЕКП'!$D$20:$Q$50,X$4,0)</f>
        <v>#N/A</v>
      </c>
      <c r="Y205" s="26" t="e">
        <f>VLOOKUP($D205,'7-НКРЕКП'!$D$20:$Q$50,Y$4,0)</f>
        <v>#N/A</v>
      </c>
      <c r="Z205" s="173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6"/>
    </row>
    <row r="206" spans="1:55" ht="27.75">
      <c r="A206" s="97" t="s">
        <v>446</v>
      </c>
      <c r="B206" s="96" t="s">
        <v>137</v>
      </c>
      <c r="C206" s="77" t="s">
        <v>200</v>
      </c>
      <c r="D206" s="91" t="s">
        <v>795</v>
      </c>
      <c r="E206" s="21" t="e">
        <f>VLOOKUP($D206,'7-НКРЕКП'!$D$20:$Q$50,E$4,0)</f>
        <v>#N/A</v>
      </c>
      <c r="F206" s="21" t="e">
        <f>VLOOKUP($D206,'7-НКРЕКП'!$D$20:$Q$50,F$4,0)</f>
        <v>#N/A</v>
      </c>
      <c r="G206" s="21" t="e">
        <f>VLOOKUP($D206,'7-НКРЕКП'!$D$20:$Q$50,G$4,0)</f>
        <v>#N/A</v>
      </c>
      <c r="H206" s="21" t="e">
        <f>VLOOKUP($D206,'7-НКРЕКП'!$D$20:$Q$50,H$4,0)</f>
        <v>#N/A</v>
      </c>
      <c r="I206" s="21" t="e">
        <f>VLOOKUP($D206,'7-НКРЕКП'!$D$20:$Q$50,I$4,0)</f>
        <v>#N/A</v>
      </c>
      <c r="J206" s="21" t="e">
        <f>VLOOKUP($D206,'7-НКРЕКП'!$D$20:$Q$50,J$4,0)</f>
        <v>#N/A</v>
      </c>
      <c r="K206" s="26" t="e">
        <f>VLOOKUP($D206,'7-НКРЕКП'!$D$20:$Q$50,K$4,0)</f>
        <v>#N/A</v>
      </c>
      <c r="L206" s="26" t="e">
        <f>VLOOKUP($D206,'7-НКРЕКП'!$D$20:$Q$50,L$4,0)</f>
        <v>#N/A</v>
      </c>
      <c r="M206" s="26" t="e">
        <f>VLOOKUP($D206,'7-НКРЕКП'!$D$20:$Q$50,M$4,0)</f>
        <v>#N/A</v>
      </c>
      <c r="N206" s="26" t="e">
        <f>VLOOKUP($D206,'7-НКРЕКП'!$D$20:$Q$50,N$4,0)</f>
        <v>#N/A</v>
      </c>
      <c r="O206" s="26" t="e">
        <f>VLOOKUP($D206,'7-НКРЕКП'!$D$20:$Q$50,O$4,0)</f>
        <v>#N/A</v>
      </c>
      <c r="P206" s="26" t="e">
        <f>VLOOKUP($D206,'7-НКРЕКП'!$D$20:$Q$50,P$4,0)</f>
        <v>#N/A</v>
      </c>
      <c r="Q206" s="26" t="e">
        <f>VLOOKUP($D206,'7-НКРЕКП'!$D$20:$Q$50,Q$4,0)</f>
        <v>#N/A</v>
      </c>
      <c r="R206" s="26" t="e">
        <f>VLOOKUP($D206,'7-НКРЕКП'!$D$20:$Q$50,R$4,0)</f>
        <v>#N/A</v>
      </c>
      <c r="S206" s="26" t="e">
        <f>VLOOKUP($D206,'7-НКРЕКП'!$D$20:$Q$50,S$4,0)</f>
        <v>#N/A</v>
      </c>
      <c r="T206" s="26" t="e">
        <f>VLOOKUP($D206,'7-НКРЕКП'!$D$20:$Q$50,T$4,0)</f>
        <v>#N/A</v>
      </c>
      <c r="U206" s="26" t="e">
        <f>VLOOKUP($D206,'7-НКРЕКП'!$D$20:$Q$50,U$4,0)</f>
        <v>#N/A</v>
      </c>
      <c r="V206" s="26" t="e">
        <f>VLOOKUP($D206,'7-НКРЕКП'!$D$20:$Q$50,V$4,0)</f>
        <v>#N/A</v>
      </c>
      <c r="W206" s="26" t="e">
        <f>VLOOKUP($D206,'7-НКРЕКП'!$D$20:$Q$50,W$4,0)</f>
        <v>#N/A</v>
      </c>
      <c r="X206" s="26" t="e">
        <f>VLOOKUP($D206,'7-НКРЕКП'!$D$20:$Q$50,X$4,0)</f>
        <v>#N/A</v>
      </c>
      <c r="Y206" s="26" t="e">
        <f>VLOOKUP($D206,'7-НКРЕКП'!$D$20:$Q$50,Y$4,0)</f>
        <v>#N/A</v>
      </c>
      <c r="Z206" s="173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6"/>
    </row>
    <row r="207" spans="1:55" ht="27.75">
      <c r="A207" s="97" t="s">
        <v>447</v>
      </c>
      <c r="B207" s="96" t="s">
        <v>403</v>
      </c>
      <c r="C207" s="77" t="s">
        <v>200</v>
      </c>
      <c r="D207" s="91" t="s">
        <v>796</v>
      </c>
      <c r="E207" s="21" t="e">
        <f>VLOOKUP($D207,'7-НКРЕКП'!$D$20:$Q$50,E$4,0)</f>
        <v>#N/A</v>
      </c>
      <c r="F207" s="21" t="e">
        <f>VLOOKUP($D207,'7-НКРЕКП'!$D$20:$Q$50,F$4,0)</f>
        <v>#N/A</v>
      </c>
      <c r="G207" s="21" t="e">
        <f>VLOOKUP($D207,'7-НКРЕКП'!$D$20:$Q$50,G$4,0)</f>
        <v>#N/A</v>
      </c>
      <c r="H207" s="21" t="e">
        <f>VLOOKUP($D207,'7-НКРЕКП'!$D$20:$Q$50,H$4,0)</f>
        <v>#N/A</v>
      </c>
      <c r="I207" s="21" t="e">
        <f>VLOOKUP($D207,'7-НКРЕКП'!$D$20:$Q$50,I$4,0)</f>
        <v>#N/A</v>
      </c>
      <c r="J207" s="21" t="e">
        <f>VLOOKUP($D207,'7-НКРЕКП'!$D$20:$Q$50,J$4,0)</f>
        <v>#N/A</v>
      </c>
      <c r="K207" s="26" t="e">
        <f>VLOOKUP($D207,'7-НКРЕКП'!$D$20:$Q$50,K$4,0)</f>
        <v>#N/A</v>
      </c>
      <c r="L207" s="26" t="e">
        <f>VLOOKUP($D207,'7-НКРЕКП'!$D$20:$Q$50,L$4,0)</f>
        <v>#N/A</v>
      </c>
      <c r="M207" s="26" t="e">
        <f>VLOOKUP($D207,'7-НКРЕКП'!$D$20:$Q$50,M$4,0)</f>
        <v>#N/A</v>
      </c>
      <c r="N207" s="26" t="e">
        <f>VLOOKUP($D207,'7-НКРЕКП'!$D$20:$Q$50,N$4,0)</f>
        <v>#N/A</v>
      </c>
      <c r="O207" s="26" t="e">
        <f>VLOOKUP($D207,'7-НКРЕКП'!$D$20:$Q$50,O$4,0)</f>
        <v>#N/A</v>
      </c>
      <c r="P207" s="26" t="e">
        <f>VLOOKUP($D207,'7-НКРЕКП'!$D$20:$Q$50,P$4,0)</f>
        <v>#N/A</v>
      </c>
      <c r="Q207" s="26" t="e">
        <f>VLOOKUP($D207,'7-НКРЕКП'!$D$20:$Q$50,Q$4,0)</f>
        <v>#N/A</v>
      </c>
      <c r="R207" s="26" t="e">
        <f>VLOOKUP($D207,'7-НКРЕКП'!$D$20:$Q$50,R$4,0)</f>
        <v>#N/A</v>
      </c>
      <c r="S207" s="26" t="e">
        <f>VLOOKUP($D207,'7-НКРЕКП'!$D$20:$Q$50,S$4,0)</f>
        <v>#N/A</v>
      </c>
      <c r="T207" s="26" t="e">
        <f>VLOOKUP($D207,'7-НКРЕКП'!$D$20:$Q$50,T$4,0)</f>
        <v>#N/A</v>
      </c>
      <c r="U207" s="26" t="e">
        <f>VLOOKUP($D207,'7-НКРЕКП'!$D$20:$Q$50,U$4,0)</f>
        <v>#N/A</v>
      </c>
      <c r="V207" s="26" t="e">
        <f>VLOOKUP($D207,'7-НКРЕКП'!$D$20:$Q$50,V$4,0)</f>
        <v>#N/A</v>
      </c>
      <c r="W207" s="26" t="e">
        <f>VLOOKUP($D207,'7-НКРЕКП'!$D$20:$Q$50,W$4,0)</f>
        <v>#N/A</v>
      </c>
      <c r="X207" s="26" t="e">
        <f>VLOOKUP($D207,'7-НКРЕКП'!$D$20:$Q$50,X$4,0)</f>
        <v>#N/A</v>
      </c>
      <c r="Y207" s="26" t="e">
        <f>VLOOKUP($D207,'7-НКРЕКП'!$D$20:$Q$50,Y$4,0)</f>
        <v>#N/A</v>
      </c>
      <c r="Z207" s="173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6"/>
    </row>
    <row r="208" spans="1:55" ht="27.75">
      <c r="A208" s="97" t="s">
        <v>224</v>
      </c>
      <c r="B208" s="96" t="s">
        <v>859</v>
      </c>
      <c r="C208" s="77" t="s">
        <v>200</v>
      </c>
      <c r="D208" s="91" t="s">
        <v>797</v>
      </c>
      <c r="E208" s="126" t="e">
        <f>VLOOKUP($D208,'7-НКРЕКП'!$D$20:$Q$50,E$4,0)</f>
        <v>#N/A</v>
      </c>
      <c r="F208" s="126" t="e">
        <f>VLOOKUP($D208,'7-НКРЕКП'!$D$20:$Q$50,F$4,0)</f>
        <v>#N/A</v>
      </c>
      <c r="G208" s="126" t="e">
        <f>VLOOKUP($D208,'7-НКРЕКП'!$D$20:$Q$50,G$4,0)</f>
        <v>#N/A</v>
      </c>
      <c r="H208" s="126" t="e">
        <f>VLOOKUP($D208,'7-НКРЕКП'!$D$20:$Q$50,H$4,0)</f>
        <v>#N/A</v>
      </c>
      <c r="I208" s="126" t="e">
        <f>VLOOKUP($D208,'7-НКРЕКП'!$D$20:$Q$50,I$4,0)</f>
        <v>#N/A</v>
      </c>
      <c r="J208" s="126" t="e">
        <f>VLOOKUP($D208,'7-НКРЕКП'!$D$20:$Q$50,J$4,0)</f>
        <v>#N/A</v>
      </c>
      <c r="K208" s="126" t="e">
        <f>VLOOKUP($D208,'7-НКРЕКП'!$D$20:$Q$50,K$4,0)</f>
        <v>#N/A</v>
      </c>
      <c r="L208" s="126" t="e">
        <f>VLOOKUP($D208,'7-НКРЕКП'!$D$20:$Q$50,L$4,0)</f>
        <v>#N/A</v>
      </c>
      <c r="M208" s="126" t="e">
        <f>VLOOKUP($D208,'7-НКРЕКП'!$D$20:$Q$50,M$4,0)</f>
        <v>#N/A</v>
      </c>
      <c r="N208" s="126" t="e">
        <f>VLOOKUP($D208,'7-НКРЕКП'!$D$20:$Q$50,N$4,0)</f>
        <v>#N/A</v>
      </c>
      <c r="O208" s="126" t="e">
        <f>VLOOKUP($D208,'7-НКРЕКП'!$D$20:$Q$50,O$4,0)</f>
        <v>#N/A</v>
      </c>
      <c r="P208" s="126" t="e">
        <f>VLOOKUP($D208,'7-НКРЕКП'!$D$20:$Q$50,P$4,0)</f>
        <v>#N/A</v>
      </c>
      <c r="Q208" s="126" t="e">
        <f>VLOOKUP($D208,'7-НКРЕКП'!$D$20:$Q$50,Q$4,0)</f>
        <v>#N/A</v>
      </c>
      <c r="R208" s="126" t="e">
        <f>VLOOKUP($D208,'7-НКРЕКП'!$D$20:$Q$50,R$4,0)</f>
        <v>#N/A</v>
      </c>
      <c r="S208" s="126" t="e">
        <f>VLOOKUP($D208,'7-НКРЕКП'!$D$20:$Q$50,S$4,0)</f>
        <v>#N/A</v>
      </c>
      <c r="T208" s="126" t="e">
        <f>VLOOKUP($D208,'7-НКРЕКП'!$D$20:$Q$50,T$4,0)</f>
        <v>#N/A</v>
      </c>
      <c r="U208" s="126" t="e">
        <f>VLOOKUP($D208,'7-НКРЕКП'!$D$20:$Q$50,U$4,0)</f>
        <v>#N/A</v>
      </c>
      <c r="V208" s="126" t="e">
        <f>VLOOKUP($D208,'7-НКРЕКП'!$D$20:$Q$50,V$4,0)</f>
        <v>#N/A</v>
      </c>
      <c r="W208" s="126" t="e">
        <f>VLOOKUP($D208,'7-НКРЕКП'!$D$20:$Q$50,W$4,0)</f>
        <v>#N/A</v>
      </c>
      <c r="X208" s="126" t="e">
        <f>VLOOKUP($D208,'7-НКРЕКП'!$D$20:$Q$50,X$4,0)</f>
        <v>#N/A</v>
      </c>
      <c r="Y208" s="22" t="e">
        <f>VLOOKUP($D208,'7-НКРЕКП'!$D$20:$Q$50,Y$4,0)</f>
        <v>#N/A</v>
      </c>
      <c r="Z208" s="173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6"/>
    </row>
    <row r="209" spans="1:55" ht="27.75">
      <c r="A209" s="97" t="s">
        <v>449</v>
      </c>
      <c r="B209" s="96" t="s">
        <v>418</v>
      </c>
      <c r="C209" s="77" t="s">
        <v>200</v>
      </c>
      <c r="D209" s="91" t="s">
        <v>798</v>
      </c>
      <c r="E209" s="126" t="e">
        <f>VLOOKUP($D209,'7-НКРЕКП'!$D$20:$Q$50,E$4,0)</f>
        <v>#N/A</v>
      </c>
      <c r="F209" s="126" t="e">
        <f>VLOOKUP($D209,'7-НКРЕКП'!$D$20:$Q$50,F$4,0)</f>
        <v>#N/A</v>
      </c>
      <c r="G209" s="126" t="e">
        <f>VLOOKUP($D209,'7-НКРЕКП'!$D$20:$Q$50,G$4,0)</f>
        <v>#N/A</v>
      </c>
      <c r="H209" s="126" t="e">
        <f>VLOOKUP($D209,'7-НКРЕКП'!$D$20:$Q$50,H$4,0)</f>
        <v>#N/A</v>
      </c>
      <c r="I209" s="126" t="e">
        <f>VLOOKUP($D209,'7-НКРЕКП'!$D$20:$Q$50,I$4,0)</f>
        <v>#N/A</v>
      </c>
      <c r="J209" s="126" t="e">
        <f>VLOOKUP($D209,'7-НКРЕКП'!$D$20:$Q$50,J$4,0)</f>
        <v>#N/A</v>
      </c>
      <c r="K209" s="126" t="e">
        <f>VLOOKUP($D209,'7-НКРЕКП'!$D$20:$Q$50,K$4,0)</f>
        <v>#N/A</v>
      </c>
      <c r="L209" s="126" t="e">
        <f>VLOOKUP($D209,'7-НКРЕКП'!$D$20:$Q$50,L$4,0)</f>
        <v>#N/A</v>
      </c>
      <c r="M209" s="126" t="e">
        <f>VLOOKUP($D209,'7-НКРЕКП'!$D$20:$Q$50,M$4,0)</f>
        <v>#N/A</v>
      </c>
      <c r="N209" s="126" t="e">
        <f>VLOOKUP($D209,'7-НКРЕКП'!$D$20:$Q$50,N$4,0)</f>
        <v>#N/A</v>
      </c>
      <c r="O209" s="126" t="e">
        <f>VLOOKUP($D209,'7-НКРЕКП'!$D$20:$Q$50,O$4,0)</f>
        <v>#N/A</v>
      </c>
      <c r="P209" s="126" t="e">
        <f>VLOOKUP($D209,'7-НКРЕКП'!$D$20:$Q$50,P$4,0)</f>
        <v>#N/A</v>
      </c>
      <c r="Q209" s="126" t="e">
        <f>VLOOKUP($D209,'7-НКРЕКП'!$D$20:$Q$50,Q$4,0)</f>
        <v>#N/A</v>
      </c>
      <c r="R209" s="126" t="e">
        <f>VLOOKUP($D209,'7-НКРЕКП'!$D$20:$Q$50,R$4,0)</f>
        <v>#N/A</v>
      </c>
      <c r="S209" s="126" t="e">
        <f>VLOOKUP($D209,'7-НКРЕКП'!$D$20:$Q$50,S$4,0)</f>
        <v>#N/A</v>
      </c>
      <c r="T209" s="126" t="e">
        <f>VLOOKUP($D209,'7-НКРЕКП'!$D$20:$Q$50,T$4,0)</f>
        <v>#N/A</v>
      </c>
      <c r="U209" s="126" t="e">
        <f>VLOOKUP($D209,'7-НКРЕКП'!$D$20:$Q$50,U$4,0)</f>
        <v>#N/A</v>
      </c>
      <c r="V209" s="126" t="e">
        <f>VLOOKUP($D209,'7-НКРЕКП'!$D$20:$Q$50,V$4,0)</f>
        <v>#N/A</v>
      </c>
      <c r="W209" s="126" t="e">
        <f>VLOOKUP($D209,'7-НКРЕКП'!$D$20:$Q$50,W$4,0)</f>
        <v>#N/A</v>
      </c>
      <c r="X209" s="126" t="e">
        <f>VLOOKUP($D209,'7-НКРЕКП'!$D$20:$Q$50,X$4,0)</f>
        <v>#N/A</v>
      </c>
      <c r="Y209" s="22" t="e">
        <f>VLOOKUP($D209,'7-НКРЕКП'!$D$20:$Q$50,Y$4,0)</f>
        <v>#N/A</v>
      </c>
      <c r="Z209" s="173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6"/>
    </row>
    <row r="210" spans="1:55" ht="27.75">
      <c r="A210" s="97" t="s">
        <v>450</v>
      </c>
      <c r="B210" s="96" t="s">
        <v>419</v>
      </c>
      <c r="C210" s="77" t="s">
        <v>200</v>
      </c>
      <c r="D210" s="91" t="s">
        <v>799</v>
      </c>
      <c r="E210" s="126" t="e">
        <f>VLOOKUP($D210,'7-НКРЕКП'!$D$20:$Q$50,E$4,0)</f>
        <v>#N/A</v>
      </c>
      <c r="F210" s="126" t="e">
        <f>VLOOKUP($D210,'7-НКРЕКП'!$D$20:$Q$50,F$4,0)</f>
        <v>#N/A</v>
      </c>
      <c r="G210" s="126" t="e">
        <f>VLOOKUP($D210,'7-НКРЕКП'!$D$20:$Q$50,G$4,0)</f>
        <v>#N/A</v>
      </c>
      <c r="H210" s="126" t="e">
        <f>VLOOKUP($D210,'7-НКРЕКП'!$D$20:$Q$50,H$4,0)</f>
        <v>#N/A</v>
      </c>
      <c r="I210" s="126" t="e">
        <f>VLOOKUP($D210,'7-НКРЕКП'!$D$20:$Q$50,I$4,0)</f>
        <v>#N/A</v>
      </c>
      <c r="J210" s="126" t="e">
        <f>VLOOKUP($D210,'7-НКРЕКП'!$D$20:$Q$50,J$4,0)</f>
        <v>#N/A</v>
      </c>
      <c r="K210" s="126" t="e">
        <f>VLOOKUP($D210,'7-НКРЕКП'!$D$20:$Q$50,K$4,0)</f>
        <v>#N/A</v>
      </c>
      <c r="L210" s="126" t="e">
        <f>VLOOKUP($D210,'7-НКРЕКП'!$D$20:$Q$50,L$4,0)</f>
        <v>#N/A</v>
      </c>
      <c r="M210" s="126" t="e">
        <f>VLOOKUP($D210,'7-НКРЕКП'!$D$20:$Q$50,M$4,0)</f>
        <v>#N/A</v>
      </c>
      <c r="N210" s="126" t="e">
        <f>VLOOKUP($D210,'7-НКРЕКП'!$D$20:$Q$50,N$4,0)</f>
        <v>#N/A</v>
      </c>
      <c r="O210" s="126" t="e">
        <f>VLOOKUP($D210,'7-НКРЕКП'!$D$20:$Q$50,O$4,0)</f>
        <v>#N/A</v>
      </c>
      <c r="P210" s="126" t="e">
        <f>VLOOKUP($D210,'7-НКРЕКП'!$D$20:$Q$50,P$4,0)</f>
        <v>#N/A</v>
      </c>
      <c r="Q210" s="126" t="e">
        <f>VLOOKUP($D210,'7-НКРЕКП'!$D$20:$Q$50,Q$4,0)</f>
        <v>#N/A</v>
      </c>
      <c r="R210" s="126" t="e">
        <f>VLOOKUP($D210,'7-НКРЕКП'!$D$20:$Q$50,R$4,0)</f>
        <v>#N/A</v>
      </c>
      <c r="S210" s="126" t="e">
        <f>VLOOKUP($D210,'7-НКРЕКП'!$D$20:$Q$50,S$4,0)</f>
        <v>#N/A</v>
      </c>
      <c r="T210" s="126" t="e">
        <f>VLOOKUP($D210,'7-НКРЕКП'!$D$20:$Q$50,T$4,0)</f>
        <v>#N/A</v>
      </c>
      <c r="U210" s="126" t="e">
        <f>VLOOKUP($D210,'7-НКРЕКП'!$D$20:$Q$50,U$4,0)</f>
        <v>#N/A</v>
      </c>
      <c r="V210" s="126" t="e">
        <f>VLOOKUP($D210,'7-НКРЕКП'!$D$20:$Q$50,V$4,0)</f>
        <v>#N/A</v>
      </c>
      <c r="W210" s="126" t="e">
        <f>VLOOKUP($D210,'7-НКРЕКП'!$D$20:$Q$50,W$4,0)</f>
        <v>#N/A</v>
      </c>
      <c r="X210" s="126" t="e">
        <f>VLOOKUP($D210,'7-НКРЕКП'!$D$20:$Q$50,X$4,0)</f>
        <v>#N/A</v>
      </c>
      <c r="Y210" s="22" t="e">
        <f>VLOOKUP($D210,'7-НКРЕКП'!$D$20:$Q$50,Y$4,0)</f>
        <v>#N/A</v>
      </c>
      <c r="Z210" s="173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6"/>
    </row>
    <row r="211" spans="1:55" ht="27.75">
      <c r="A211" s="97" t="s">
        <v>451</v>
      </c>
      <c r="B211" s="96" t="s">
        <v>225</v>
      </c>
      <c r="C211" s="77" t="s">
        <v>200</v>
      </c>
      <c r="D211" s="91" t="s">
        <v>800</v>
      </c>
      <c r="E211" s="126" t="e">
        <f>VLOOKUP($D211,'7-НКРЕКП'!$D$20:$Q$50,E$4,0)</f>
        <v>#N/A</v>
      </c>
      <c r="F211" s="126" t="e">
        <f>VLOOKUP($D211,'7-НКРЕКП'!$D$20:$Q$50,F$4,0)</f>
        <v>#N/A</v>
      </c>
      <c r="G211" s="126" t="e">
        <f>VLOOKUP($D211,'7-НКРЕКП'!$D$20:$Q$50,G$4,0)</f>
        <v>#N/A</v>
      </c>
      <c r="H211" s="126" t="e">
        <f>VLOOKUP($D211,'7-НКРЕКП'!$D$20:$Q$50,H$4,0)</f>
        <v>#N/A</v>
      </c>
      <c r="I211" s="126" t="e">
        <f>VLOOKUP($D211,'7-НКРЕКП'!$D$20:$Q$50,I$4,0)</f>
        <v>#N/A</v>
      </c>
      <c r="J211" s="126" t="e">
        <f>VLOOKUP($D211,'7-НКРЕКП'!$D$20:$Q$50,J$4,0)</f>
        <v>#N/A</v>
      </c>
      <c r="K211" s="126" t="e">
        <f>VLOOKUP($D211,'7-НКРЕКП'!$D$20:$Q$50,K$4,0)</f>
        <v>#N/A</v>
      </c>
      <c r="L211" s="126" t="e">
        <f>VLOOKUP($D211,'7-НКРЕКП'!$D$20:$Q$50,L$4,0)</f>
        <v>#N/A</v>
      </c>
      <c r="M211" s="126" t="e">
        <f>VLOOKUP($D211,'7-НКРЕКП'!$D$20:$Q$50,M$4,0)</f>
        <v>#N/A</v>
      </c>
      <c r="N211" s="126" t="e">
        <f>VLOOKUP($D211,'7-НКРЕКП'!$D$20:$Q$50,N$4,0)</f>
        <v>#N/A</v>
      </c>
      <c r="O211" s="126" t="e">
        <f>VLOOKUP($D211,'7-НКРЕКП'!$D$20:$Q$50,O$4,0)</f>
        <v>#N/A</v>
      </c>
      <c r="P211" s="126" t="e">
        <f>VLOOKUP($D211,'7-НКРЕКП'!$D$20:$Q$50,P$4,0)</f>
        <v>#N/A</v>
      </c>
      <c r="Q211" s="126" t="e">
        <f>VLOOKUP($D211,'7-НКРЕКП'!$D$20:$Q$50,Q$4,0)</f>
        <v>#N/A</v>
      </c>
      <c r="R211" s="126" t="e">
        <f>VLOOKUP($D211,'7-НКРЕКП'!$D$20:$Q$50,R$4,0)</f>
        <v>#N/A</v>
      </c>
      <c r="S211" s="126" t="e">
        <f>VLOOKUP($D211,'7-НКРЕКП'!$D$20:$Q$50,S$4,0)</f>
        <v>#N/A</v>
      </c>
      <c r="T211" s="126" t="e">
        <f>VLOOKUP($D211,'7-НКРЕКП'!$D$20:$Q$50,T$4,0)</f>
        <v>#N/A</v>
      </c>
      <c r="U211" s="126" t="e">
        <f>VLOOKUP($D211,'7-НКРЕКП'!$D$20:$Q$50,U$4,0)</f>
        <v>#N/A</v>
      </c>
      <c r="V211" s="126" t="e">
        <f>VLOOKUP($D211,'7-НКРЕКП'!$D$20:$Q$50,V$4,0)</f>
        <v>#N/A</v>
      </c>
      <c r="W211" s="126" t="e">
        <f>VLOOKUP($D211,'7-НКРЕКП'!$D$20:$Q$50,W$4,0)</f>
        <v>#N/A</v>
      </c>
      <c r="X211" s="126" t="e">
        <f>VLOOKUP($D211,'7-НКРЕКП'!$D$20:$Q$50,X$4,0)</f>
        <v>#N/A</v>
      </c>
      <c r="Y211" s="22" t="e">
        <f>VLOOKUP($D211,'7-НКРЕКП'!$D$20:$Q$50,Y$4,0)</f>
        <v>#N/A</v>
      </c>
      <c r="Z211" s="173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6"/>
    </row>
    <row r="212" spans="1:55" ht="39">
      <c r="A212" s="97" t="s">
        <v>452</v>
      </c>
      <c r="B212" s="96" t="s">
        <v>860</v>
      </c>
      <c r="C212" s="77" t="s">
        <v>200</v>
      </c>
      <c r="D212" s="91" t="s">
        <v>801</v>
      </c>
      <c r="E212" s="126" t="e">
        <f>VLOOKUP($D212,'7-НКРЕКП'!$D$20:$Q$50,E$4,0)</f>
        <v>#N/A</v>
      </c>
      <c r="F212" s="126" t="e">
        <f>VLOOKUP($D212,'7-НКРЕКП'!$D$20:$Q$50,F$4,0)</f>
        <v>#N/A</v>
      </c>
      <c r="G212" s="126" t="e">
        <f>VLOOKUP($D212,'7-НКРЕКП'!$D$20:$Q$50,G$4,0)</f>
        <v>#N/A</v>
      </c>
      <c r="H212" s="126" t="e">
        <f>VLOOKUP($D212,'7-НКРЕКП'!$D$20:$Q$50,H$4,0)</f>
        <v>#N/A</v>
      </c>
      <c r="I212" s="126" t="e">
        <f>VLOOKUP($D212,'7-НКРЕКП'!$D$20:$Q$50,I$4,0)</f>
        <v>#N/A</v>
      </c>
      <c r="J212" s="126" t="e">
        <f>VLOOKUP($D212,'7-НКРЕКП'!$D$20:$Q$50,J$4,0)</f>
        <v>#N/A</v>
      </c>
      <c r="K212" s="126" t="e">
        <f>VLOOKUP($D212,'7-НКРЕКП'!$D$20:$Q$50,K$4,0)</f>
        <v>#N/A</v>
      </c>
      <c r="L212" s="126" t="e">
        <f>VLOOKUP($D212,'7-НКРЕКП'!$D$20:$Q$50,L$4,0)</f>
        <v>#N/A</v>
      </c>
      <c r="M212" s="126" t="e">
        <f>VLOOKUP($D212,'7-НКРЕКП'!$D$20:$Q$50,M$4,0)</f>
        <v>#N/A</v>
      </c>
      <c r="N212" s="126" t="e">
        <f>VLOOKUP($D212,'7-НКРЕКП'!$D$20:$Q$50,N$4,0)</f>
        <v>#N/A</v>
      </c>
      <c r="O212" s="126" t="e">
        <f>VLOOKUP($D212,'7-НКРЕКП'!$D$20:$Q$50,O$4,0)</f>
        <v>#N/A</v>
      </c>
      <c r="P212" s="126" t="e">
        <f>VLOOKUP($D212,'7-НКРЕКП'!$D$20:$Q$50,P$4,0)</f>
        <v>#N/A</v>
      </c>
      <c r="Q212" s="126" t="e">
        <f>VLOOKUP($D212,'7-НКРЕКП'!$D$20:$Q$50,Q$4,0)</f>
        <v>#N/A</v>
      </c>
      <c r="R212" s="126" t="e">
        <f>VLOOKUP($D212,'7-НКРЕКП'!$D$20:$Q$50,R$4,0)</f>
        <v>#N/A</v>
      </c>
      <c r="S212" s="126" t="e">
        <f>VLOOKUP($D212,'7-НКРЕКП'!$D$20:$Q$50,S$4,0)</f>
        <v>#N/A</v>
      </c>
      <c r="T212" s="126" t="e">
        <f>VLOOKUP($D212,'7-НКРЕКП'!$D$20:$Q$50,T$4,0)</f>
        <v>#N/A</v>
      </c>
      <c r="U212" s="126" t="e">
        <f>VLOOKUP($D212,'7-НКРЕКП'!$D$20:$Q$50,U$4,0)</f>
        <v>#N/A</v>
      </c>
      <c r="V212" s="126" t="e">
        <f>VLOOKUP($D212,'7-НКРЕКП'!$D$20:$Q$50,V$4,0)</f>
        <v>#N/A</v>
      </c>
      <c r="W212" s="126" t="e">
        <f>VLOOKUP($D212,'7-НКРЕКП'!$D$20:$Q$50,W$4,0)</f>
        <v>#N/A</v>
      </c>
      <c r="X212" s="126" t="e">
        <f>VLOOKUP($D212,'7-НКРЕКП'!$D$20:$Q$50,X$4,0)</f>
        <v>#N/A</v>
      </c>
      <c r="Y212" s="22" t="e">
        <f>VLOOKUP($D212,'7-НКРЕКП'!$D$20:$Q$50,Y$4,0)</f>
        <v>#N/A</v>
      </c>
      <c r="Z212" s="173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6"/>
    </row>
    <row r="213" spans="1:55" ht="27.75">
      <c r="A213" s="97">
        <v>41</v>
      </c>
      <c r="B213" s="92" t="s">
        <v>595</v>
      </c>
      <c r="C213" s="104" t="s">
        <v>226</v>
      </c>
      <c r="D213" s="91" t="s">
        <v>802</v>
      </c>
      <c r="E213" s="19" t="e">
        <f>VLOOKUP($D213,'7-НКРЕКП'!$D$20:$Q$50,E$4,0)</f>
        <v>#N/A</v>
      </c>
      <c r="F213" s="19" t="e">
        <f>VLOOKUP($D213,'7-НКРЕКП'!$D$20:$Q$50,F$4,0)</f>
        <v>#N/A</v>
      </c>
      <c r="G213" s="19" t="e">
        <f>VLOOKUP($D213,'7-НКРЕКП'!$D$20:$Q$50,G$4,0)</f>
        <v>#N/A</v>
      </c>
      <c r="H213" s="19" t="e">
        <f>VLOOKUP($D213,'7-НКРЕКП'!$D$20:$Q$50,H$4,0)</f>
        <v>#N/A</v>
      </c>
      <c r="I213" s="19" t="e">
        <f>VLOOKUP($D213,'7-НКРЕКП'!$D$20:$Q$50,I$4,0)</f>
        <v>#N/A</v>
      </c>
      <c r="J213" s="19" t="e">
        <f>VLOOKUP($D213,'7-НКРЕКП'!$D$20:$Q$50,J$4,0)</f>
        <v>#N/A</v>
      </c>
      <c r="K213" s="19" t="e">
        <f>VLOOKUP($D213,'7-НКРЕКП'!$D$20:$Q$50,K$4,0)</f>
        <v>#N/A</v>
      </c>
      <c r="L213" s="19" t="e">
        <f>VLOOKUP($D213,'7-НКРЕКП'!$D$20:$Q$50,L$4,0)</f>
        <v>#N/A</v>
      </c>
      <c r="M213" s="19" t="e">
        <f>VLOOKUP($D213,'7-НКРЕКП'!$D$20:$Q$50,M$4,0)</f>
        <v>#N/A</v>
      </c>
      <c r="N213" s="19" t="e">
        <f>VLOOKUP($D213,'7-НКРЕКП'!$D$20:$Q$50,N$4,0)</f>
        <v>#N/A</v>
      </c>
      <c r="O213" s="19" t="e">
        <f>VLOOKUP($D213,'7-НКРЕКП'!$D$20:$Q$50,O$4,0)</f>
        <v>#N/A</v>
      </c>
      <c r="P213" s="19" t="e">
        <f>VLOOKUP($D213,'7-НКРЕКП'!$D$20:$Q$50,P$4,0)</f>
        <v>#N/A</v>
      </c>
      <c r="Q213" s="19" t="e">
        <f>VLOOKUP($D213,'7-НКРЕКП'!$D$20:$Q$50,Q$4,0)</f>
        <v>#N/A</v>
      </c>
      <c r="R213" s="19" t="e">
        <f>VLOOKUP($D213,'7-НКРЕКП'!$D$20:$Q$50,R$4,0)</f>
        <v>#N/A</v>
      </c>
      <c r="S213" s="19" t="e">
        <f>VLOOKUP($D213,'7-НКРЕКП'!$D$20:$Q$50,S$4,0)</f>
        <v>#N/A</v>
      </c>
      <c r="T213" s="19" t="e">
        <f>VLOOKUP($D213,'7-НКРЕКП'!$D$20:$Q$50,T$4,0)</f>
        <v>#N/A</v>
      </c>
      <c r="U213" s="19" t="e">
        <f>VLOOKUP($D213,'7-НКРЕКП'!$D$20:$Q$50,U$4,0)</f>
        <v>#N/A</v>
      </c>
      <c r="V213" s="19" t="e">
        <f>VLOOKUP($D213,'7-НКРЕКП'!$D$20:$Q$50,V$4,0)</f>
        <v>#N/A</v>
      </c>
      <c r="W213" s="19" t="e">
        <f>VLOOKUP($D213,'7-НКРЕКП'!$D$20:$Q$50,W$4,0)</f>
        <v>#N/A</v>
      </c>
      <c r="X213" s="19" t="e">
        <f>VLOOKUP($D213,'7-НКРЕКП'!$D$20:$Q$50,X$4,0)</f>
        <v>#N/A</v>
      </c>
      <c r="Y213" s="22" t="e">
        <f>VLOOKUP($D213,'7-НКРЕКП'!$D$20:$Q$50,Y$4,0)</f>
        <v>#N/A</v>
      </c>
      <c r="Z213" s="173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6"/>
    </row>
    <row r="214" spans="1:55" ht="27.75">
      <c r="A214" s="97" t="s">
        <v>510</v>
      </c>
      <c r="B214" s="96" t="s">
        <v>418</v>
      </c>
      <c r="C214" s="104" t="s">
        <v>226</v>
      </c>
      <c r="D214" s="91" t="s">
        <v>803</v>
      </c>
      <c r="E214" s="206" t="e">
        <f>VLOOKUP($D214,'7-НКРЕКП'!$D$20:$Q$50,E$4,0)</f>
        <v>#N/A</v>
      </c>
      <c r="F214" s="206" t="e">
        <f>VLOOKUP($D214,'7-НКРЕКП'!$D$20:$Q$50,F$4,0)</f>
        <v>#N/A</v>
      </c>
      <c r="G214" s="206" t="e">
        <f>VLOOKUP($D214,'7-НКРЕКП'!$D$20:$Q$50,G$4,0)</f>
        <v>#N/A</v>
      </c>
      <c r="H214" s="206" t="e">
        <f>VLOOKUP($D214,'7-НКРЕКП'!$D$20:$Q$50,H$4,0)</f>
        <v>#N/A</v>
      </c>
      <c r="I214" s="19" t="e">
        <f>VLOOKUP($D214,'7-НКРЕКП'!$D$20:$Q$50,I$4,0)</f>
        <v>#N/A</v>
      </c>
      <c r="J214" s="19" t="e">
        <f>VLOOKUP($D214,'7-НКРЕКП'!$D$20:$Q$50,J$4,0)</f>
        <v>#N/A</v>
      </c>
      <c r="K214" s="206" t="e">
        <f>VLOOKUP($D214,'7-НКРЕКП'!$D$20:$Q$50,K$4,0)</f>
        <v>#N/A</v>
      </c>
      <c r="L214" s="206" t="e">
        <f>VLOOKUP($D214,'7-НКРЕКП'!$D$20:$Q$50,L$4,0)</f>
        <v>#N/A</v>
      </c>
      <c r="M214" s="206" t="e">
        <f>VLOOKUP($D214,'7-НКРЕКП'!$D$20:$Q$50,M$4,0)</f>
        <v>#N/A</v>
      </c>
      <c r="N214" s="206" t="e">
        <f>VLOOKUP($D214,'7-НКРЕКП'!$D$20:$Q$50,N$4,0)</f>
        <v>#N/A</v>
      </c>
      <c r="O214" s="19" t="e">
        <f>VLOOKUP($D214,'7-НКРЕКП'!$D$20:$Q$50,O$4,0)</f>
        <v>#N/A</v>
      </c>
      <c r="P214" s="19" t="e">
        <f>VLOOKUP($D214,'7-НКРЕКП'!$D$20:$Q$50,P$4,0)</f>
        <v>#N/A</v>
      </c>
      <c r="Q214" s="206" t="e">
        <f>VLOOKUP($D214,'7-НКРЕКП'!$D$20:$Q$50,Q$4,0)</f>
        <v>#N/A</v>
      </c>
      <c r="R214" s="206" t="e">
        <f>VLOOKUP($D214,'7-НКРЕКП'!$D$20:$Q$50,R$4,0)</f>
        <v>#N/A</v>
      </c>
      <c r="S214" s="206" t="e">
        <f>VLOOKUP($D214,'7-НКРЕКП'!$D$20:$Q$50,S$4,0)</f>
        <v>#N/A</v>
      </c>
      <c r="T214" s="206" t="e">
        <f>VLOOKUP($D214,'7-НКРЕКП'!$D$20:$Q$50,T$4,0)</f>
        <v>#N/A</v>
      </c>
      <c r="U214" s="19" t="e">
        <f>VLOOKUP($D214,'7-НКРЕКП'!$D$20:$Q$50,U$4,0)</f>
        <v>#N/A</v>
      </c>
      <c r="V214" s="19" t="e">
        <f>VLOOKUP($D214,'7-НКРЕКП'!$D$20:$Q$50,V$4,0)</f>
        <v>#N/A</v>
      </c>
      <c r="W214" s="206" t="e">
        <f>VLOOKUP($D214,'7-НКРЕКП'!$D$20:$Q$50,W$4,0)</f>
        <v>#N/A</v>
      </c>
      <c r="X214" s="206" t="e">
        <f>VLOOKUP($D214,'7-НКРЕКП'!$D$20:$Q$50,X$4,0)</f>
        <v>#N/A</v>
      </c>
      <c r="Y214" s="22" t="e">
        <f>VLOOKUP($D214,'7-НКРЕКП'!$D$20:$Q$50,Y$4,0)</f>
        <v>#N/A</v>
      </c>
      <c r="Z214" s="173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6"/>
    </row>
    <row r="215" spans="1:55" ht="27.75">
      <c r="A215" s="97" t="s">
        <v>511</v>
      </c>
      <c r="B215" s="96" t="s">
        <v>419</v>
      </c>
      <c r="C215" s="104" t="s">
        <v>226</v>
      </c>
      <c r="D215" s="91" t="s">
        <v>804</v>
      </c>
      <c r="E215" s="206" t="e">
        <f>VLOOKUP($D215,'7-НКРЕКП'!$D$20:$Q$50,E$4,0)</f>
        <v>#N/A</v>
      </c>
      <c r="F215" s="206" t="e">
        <f>VLOOKUP($D215,'7-НКРЕКП'!$D$20:$Q$50,F$4,0)</f>
        <v>#N/A</v>
      </c>
      <c r="G215" s="206" t="e">
        <f>VLOOKUP($D215,'7-НКРЕКП'!$D$20:$Q$50,G$4,0)</f>
        <v>#N/A</v>
      </c>
      <c r="H215" s="206" t="e">
        <f>VLOOKUP($D215,'7-НКРЕКП'!$D$20:$Q$50,H$4,0)</f>
        <v>#N/A</v>
      </c>
      <c r="I215" s="19" t="e">
        <f>VLOOKUP($D215,'7-НКРЕКП'!$D$20:$Q$50,I$4,0)</f>
        <v>#N/A</v>
      </c>
      <c r="J215" s="19" t="e">
        <f>VLOOKUP($D215,'7-НКРЕКП'!$D$20:$Q$50,J$4,0)</f>
        <v>#N/A</v>
      </c>
      <c r="K215" s="206" t="e">
        <f>VLOOKUP($D215,'7-НКРЕКП'!$D$20:$Q$50,K$4,0)</f>
        <v>#N/A</v>
      </c>
      <c r="L215" s="206" t="e">
        <f>VLOOKUP($D215,'7-НКРЕКП'!$D$20:$Q$50,L$4,0)</f>
        <v>#N/A</v>
      </c>
      <c r="M215" s="206" t="e">
        <f>VLOOKUP($D215,'7-НКРЕКП'!$D$20:$Q$50,M$4,0)</f>
        <v>#N/A</v>
      </c>
      <c r="N215" s="206" t="e">
        <f>VLOOKUP($D215,'7-НКРЕКП'!$D$20:$Q$50,N$4,0)</f>
        <v>#N/A</v>
      </c>
      <c r="O215" s="19" t="e">
        <f>VLOOKUP($D215,'7-НКРЕКП'!$D$20:$Q$50,O$4,0)</f>
        <v>#N/A</v>
      </c>
      <c r="P215" s="19" t="e">
        <f>VLOOKUP($D215,'7-НКРЕКП'!$D$20:$Q$50,P$4,0)</f>
        <v>#N/A</v>
      </c>
      <c r="Q215" s="206" t="e">
        <f>VLOOKUP($D215,'7-НКРЕКП'!$D$20:$Q$50,Q$4,0)</f>
        <v>#N/A</v>
      </c>
      <c r="R215" s="206" t="e">
        <f>VLOOKUP($D215,'7-НКРЕКП'!$D$20:$Q$50,R$4,0)</f>
        <v>#N/A</v>
      </c>
      <c r="S215" s="206" t="e">
        <f>VLOOKUP($D215,'7-НКРЕКП'!$D$20:$Q$50,S$4,0)</f>
        <v>#N/A</v>
      </c>
      <c r="T215" s="206" t="e">
        <f>VLOOKUP($D215,'7-НКРЕКП'!$D$20:$Q$50,T$4,0)</f>
        <v>#N/A</v>
      </c>
      <c r="U215" s="19" t="e">
        <f>VLOOKUP($D215,'7-НКРЕКП'!$D$20:$Q$50,U$4,0)</f>
        <v>#N/A</v>
      </c>
      <c r="V215" s="19" t="e">
        <f>VLOOKUP($D215,'7-НКРЕКП'!$D$20:$Q$50,V$4,0)</f>
        <v>#N/A</v>
      </c>
      <c r="W215" s="206" t="e">
        <f>VLOOKUP($D215,'7-НКРЕКП'!$D$20:$Q$50,W$4,0)</f>
        <v>#N/A</v>
      </c>
      <c r="X215" s="206" t="e">
        <f>VLOOKUP($D215,'7-НКРЕКП'!$D$20:$Q$50,X$4,0)</f>
        <v>#N/A</v>
      </c>
      <c r="Y215" s="22" t="e">
        <f>VLOOKUP($D215,'7-НКРЕКП'!$D$20:$Q$50,Y$4,0)</f>
        <v>#N/A</v>
      </c>
      <c r="Z215" s="173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6"/>
    </row>
    <row r="216" spans="1:55" ht="27.75">
      <c r="A216" s="97" t="s">
        <v>512</v>
      </c>
      <c r="B216" s="96" t="s">
        <v>225</v>
      </c>
      <c r="C216" s="104" t="s">
        <v>226</v>
      </c>
      <c r="D216" s="91" t="s">
        <v>805</v>
      </c>
      <c r="E216" s="206" t="e">
        <f>VLOOKUP($D216,'7-НКРЕКП'!$D$20:$Q$50,E$4,0)</f>
        <v>#N/A</v>
      </c>
      <c r="F216" s="206" t="e">
        <f>VLOOKUP($D216,'7-НКРЕКП'!$D$20:$Q$50,F$4,0)</f>
        <v>#N/A</v>
      </c>
      <c r="G216" s="206" t="e">
        <f>VLOOKUP($D216,'7-НКРЕКП'!$D$20:$Q$50,G$4,0)</f>
        <v>#N/A</v>
      </c>
      <c r="H216" s="206" t="e">
        <f>VLOOKUP($D216,'7-НКРЕКП'!$D$20:$Q$50,H$4,0)</f>
        <v>#N/A</v>
      </c>
      <c r="I216" s="19" t="e">
        <f>VLOOKUP($D216,'7-НКРЕКП'!$D$20:$Q$50,I$4,0)</f>
        <v>#N/A</v>
      </c>
      <c r="J216" s="19" t="e">
        <f>VLOOKUP($D216,'7-НКРЕКП'!$D$20:$Q$50,J$4,0)</f>
        <v>#N/A</v>
      </c>
      <c r="K216" s="206" t="e">
        <f>VLOOKUP($D216,'7-НКРЕКП'!$D$20:$Q$50,K$4,0)</f>
        <v>#N/A</v>
      </c>
      <c r="L216" s="206" t="e">
        <f>VLOOKUP($D216,'7-НКРЕКП'!$D$20:$Q$50,L$4,0)</f>
        <v>#N/A</v>
      </c>
      <c r="M216" s="206" t="e">
        <f>VLOOKUP($D216,'7-НКРЕКП'!$D$20:$Q$50,M$4,0)</f>
        <v>#N/A</v>
      </c>
      <c r="N216" s="206" t="e">
        <f>VLOOKUP($D216,'7-НКРЕКП'!$D$20:$Q$50,N$4,0)</f>
        <v>#N/A</v>
      </c>
      <c r="O216" s="19" t="e">
        <f>VLOOKUP($D216,'7-НКРЕКП'!$D$20:$Q$50,O$4,0)</f>
        <v>#N/A</v>
      </c>
      <c r="P216" s="19" t="e">
        <f>VLOOKUP($D216,'7-НКРЕКП'!$D$20:$Q$50,P$4,0)</f>
        <v>#N/A</v>
      </c>
      <c r="Q216" s="206" t="e">
        <f>VLOOKUP($D216,'7-НКРЕКП'!$D$20:$Q$50,Q$4,0)</f>
        <v>#N/A</v>
      </c>
      <c r="R216" s="206" t="e">
        <f>VLOOKUP($D216,'7-НКРЕКП'!$D$20:$Q$50,R$4,0)</f>
        <v>#N/A</v>
      </c>
      <c r="S216" s="206" t="e">
        <f>VLOOKUP($D216,'7-НКРЕКП'!$D$20:$Q$50,S$4,0)</f>
        <v>#N/A</v>
      </c>
      <c r="T216" s="206" t="e">
        <f>VLOOKUP($D216,'7-НКРЕКП'!$D$20:$Q$50,T$4,0)</f>
        <v>#N/A</v>
      </c>
      <c r="U216" s="19" t="e">
        <f>VLOOKUP($D216,'7-НКРЕКП'!$D$20:$Q$50,U$4,0)</f>
        <v>#N/A</v>
      </c>
      <c r="V216" s="19" t="e">
        <f>VLOOKUP($D216,'7-НКРЕКП'!$D$20:$Q$50,V$4,0)</f>
        <v>#N/A</v>
      </c>
      <c r="W216" s="206" t="e">
        <f>VLOOKUP($D216,'7-НКРЕКП'!$D$20:$Q$50,W$4,0)</f>
        <v>#N/A</v>
      </c>
      <c r="X216" s="206" t="e">
        <f>VLOOKUP($D216,'7-НКРЕКП'!$D$20:$Q$50,X$4,0)</f>
        <v>#N/A</v>
      </c>
      <c r="Y216" s="22" t="e">
        <f>VLOOKUP($D216,'7-НКРЕКП'!$D$20:$Q$50,Y$4,0)</f>
        <v>#N/A</v>
      </c>
      <c r="Z216" s="173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6"/>
    </row>
    <row r="217" spans="1:55" ht="37.5">
      <c r="A217" s="97" t="s">
        <v>513</v>
      </c>
      <c r="B217" s="96" t="s">
        <v>325</v>
      </c>
      <c r="C217" s="104" t="s">
        <v>226</v>
      </c>
      <c r="D217" s="91" t="s">
        <v>806</v>
      </c>
      <c r="E217" s="206" t="e">
        <f>VLOOKUP($D217,'7-НКРЕКП'!$D$20:$Q$50,E$4,0)</f>
        <v>#N/A</v>
      </c>
      <c r="F217" s="206" t="e">
        <f>VLOOKUP($D217,'7-НКРЕКП'!$D$20:$Q$50,F$4,0)</f>
        <v>#N/A</v>
      </c>
      <c r="G217" s="206" t="e">
        <f>VLOOKUP($D217,'7-НКРЕКП'!$D$20:$Q$50,G$4,0)</f>
        <v>#N/A</v>
      </c>
      <c r="H217" s="206" t="e">
        <f>VLOOKUP($D217,'7-НКРЕКП'!$D$20:$Q$50,H$4,0)</f>
        <v>#N/A</v>
      </c>
      <c r="I217" s="19" t="e">
        <f>VLOOKUP($D217,'7-НКРЕКП'!$D$20:$Q$50,I$4,0)</f>
        <v>#N/A</v>
      </c>
      <c r="J217" s="19" t="e">
        <f>VLOOKUP($D217,'7-НКРЕКП'!$D$20:$Q$50,J$4,0)</f>
        <v>#N/A</v>
      </c>
      <c r="K217" s="206" t="e">
        <f>VLOOKUP($D217,'7-НКРЕКП'!$D$20:$Q$50,K$4,0)</f>
        <v>#N/A</v>
      </c>
      <c r="L217" s="206" t="e">
        <f>VLOOKUP($D217,'7-НКРЕКП'!$D$20:$Q$50,L$4,0)</f>
        <v>#N/A</v>
      </c>
      <c r="M217" s="206" t="e">
        <f>VLOOKUP($D217,'7-НКРЕКП'!$D$20:$Q$50,M$4,0)</f>
        <v>#N/A</v>
      </c>
      <c r="N217" s="206" t="e">
        <f>VLOOKUP($D217,'7-НКРЕКП'!$D$20:$Q$50,N$4,0)</f>
        <v>#N/A</v>
      </c>
      <c r="O217" s="19" t="e">
        <f>VLOOKUP($D217,'7-НКРЕКП'!$D$20:$Q$50,O$4,0)</f>
        <v>#N/A</v>
      </c>
      <c r="P217" s="19" t="e">
        <f>VLOOKUP($D217,'7-НКРЕКП'!$D$20:$Q$50,P$4,0)</f>
        <v>#N/A</v>
      </c>
      <c r="Q217" s="206" t="e">
        <f>VLOOKUP($D217,'7-НКРЕКП'!$D$20:$Q$50,Q$4,0)</f>
        <v>#N/A</v>
      </c>
      <c r="R217" s="206" t="e">
        <f>VLOOKUP($D217,'7-НКРЕКП'!$D$20:$Q$50,R$4,0)</f>
        <v>#N/A</v>
      </c>
      <c r="S217" s="206" t="e">
        <f>VLOOKUP($D217,'7-НКРЕКП'!$D$20:$Q$50,S$4,0)</f>
        <v>#N/A</v>
      </c>
      <c r="T217" s="206" t="e">
        <f>VLOOKUP($D217,'7-НКРЕКП'!$D$20:$Q$50,T$4,0)</f>
        <v>#N/A</v>
      </c>
      <c r="U217" s="19" t="e">
        <f>VLOOKUP($D217,'7-НКРЕКП'!$D$20:$Q$50,U$4,0)</f>
        <v>#N/A</v>
      </c>
      <c r="V217" s="19" t="e">
        <f>VLOOKUP($D217,'7-НКРЕКП'!$D$20:$Q$50,V$4,0)</f>
        <v>#N/A</v>
      </c>
      <c r="W217" s="206" t="e">
        <f>VLOOKUP($D217,'7-НКРЕКП'!$D$20:$Q$50,W$4,0)</f>
        <v>#N/A</v>
      </c>
      <c r="X217" s="206" t="e">
        <f>VLOOKUP($D217,'7-НКРЕКП'!$D$20:$Q$50,X$4,0)</f>
        <v>#N/A</v>
      </c>
      <c r="Y217" s="22" t="e">
        <f>VLOOKUP($D217,'7-НКРЕКП'!$D$20:$Q$50,Y$4,0)</f>
        <v>#N/A</v>
      </c>
      <c r="Z217" s="173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6"/>
    </row>
    <row r="218" spans="1:55" ht="27.75">
      <c r="A218" s="97" t="s">
        <v>227</v>
      </c>
      <c r="B218" s="92" t="s">
        <v>228</v>
      </c>
      <c r="C218" s="104" t="s">
        <v>578</v>
      </c>
      <c r="D218" s="91" t="s">
        <v>807</v>
      </c>
      <c r="E218" s="19" t="e">
        <f>VLOOKUP($D218,'7-НКРЕКП'!$D$20:$Q$50,E$4,0)</f>
        <v>#N/A</v>
      </c>
      <c r="F218" s="19" t="e">
        <f>VLOOKUP($D218,'7-НКРЕКП'!$D$20:$Q$50,F$4,0)</f>
        <v>#N/A</v>
      </c>
      <c r="G218" s="19" t="e">
        <f>VLOOKUP($D218,'7-НКРЕКП'!$D$20:$Q$50,G$4,0)</f>
        <v>#N/A</v>
      </c>
      <c r="H218" s="19" t="e">
        <f>VLOOKUP($D218,'7-НКРЕКП'!$D$20:$Q$50,H$4,0)</f>
        <v>#N/A</v>
      </c>
      <c r="I218" s="19" t="e">
        <f>VLOOKUP($D218,'7-НКРЕКП'!$D$20:$Q$50,I$4,0)</f>
        <v>#N/A</v>
      </c>
      <c r="J218" s="19" t="e">
        <f>VLOOKUP($D218,'7-НКРЕКП'!$D$20:$Q$50,J$4,0)</f>
        <v>#N/A</v>
      </c>
      <c r="K218" s="19" t="e">
        <f>VLOOKUP($D218,'7-НКРЕКП'!$D$20:$Q$50,K$4,0)</f>
        <v>#N/A</v>
      </c>
      <c r="L218" s="19" t="e">
        <f>VLOOKUP($D218,'7-НКРЕКП'!$D$20:$Q$50,L$4,0)</f>
        <v>#N/A</v>
      </c>
      <c r="M218" s="19" t="e">
        <f>VLOOKUP($D218,'7-НКРЕКП'!$D$20:$Q$50,M$4,0)</f>
        <v>#N/A</v>
      </c>
      <c r="N218" s="19" t="e">
        <f>VLOOKUP($D218,'7-НКРЕКП'!$D$20:$Q$50,N$4,0)</f>
        <v>#N/A</v>
      </c>
      <c r="O218" s="19" t="e">
        <f>VLOOKUP($D218,'7-НКРЕКП'!$D$20:$Q$50,O$4,0)</f>
        <v>#N/A</v>
      </c>
      <c r="P218" s="19" t="e">
        <f>VLOOKUP($D218,'7-НКРЕКП'!$D$20:$Q$50,P$4,0)</f>
        <v>#N/A</v>
      </c>
      <c r="Q218" s="19" t="e">
        <f>VLOOKUP($D218,'7-НКРЕКП'!$D$20:$Q$50,Q$4,0)</f>
        <v>#N/A</v>
      </c>
      <c r="R218" s="19" t="e">
        <f>VLOOKUP($D218,'7-НКРЕКП'!$D$20:$Q$50,R$4,0)</f>
        <v>#N/A</v>
      </c>
      <c r="S218" s="19" t="e">
        <f>VLOOKUP($D218,'7-НКРЕКП'!$D$20:$Q$50,S$4,0)</f>
        <v>#N/A</v>
      </c>
      <c r="T218" s="19" t="e">
        <f>VLOOKUP($D218,'7-НКРЕКП'!$D$20:$Q$50,T$4,0)</f>
        <v>#N/A</v>
      </c>
      <c r="U218" s="19" t="e">
        <f>VLOOKUP($D218,'7-НКРЕКП'!$D$20:$Q$50,U$4,0)</f>
        <v>#N/A</v>
      </c>
      <c r="V218" s="19" t="e">
        <f>VLOOKUP($D218,'7-НКРЕКП'!$D$20:$Q$50,V$4,0)</f>
        <v>#N/A</v>
      </c>
      <c r="W218" s="26" t="e">
        <f>VLOOKUP($D218,'7-НКРЕКП'!$D$20:$Q$50,W$4,0)</f>
        <v>#N/A</v>
      </c>
      <c r="X218" s="26" t="e">
        <f>VLOOKUP($D218,'7-НКРЕКП'!$D$20:$Q$50,X$4,0)</f>
        <v>#N/A</v>
      </c>
      <c r="Y218" s="26" t="e">
        <f>VLOOKUP($D218,'7-НКРЕКП'!$D$20:$Q$50,Y$4,0)</f>
        <v>#N/A</v>
      </c>
      <c r="Z218" s="190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6"/>
    </row>
    <row r="219" spans="1:55" ht="27.75">
      <c r="A219" s="97" t="s">
        <v>229</v>
      </c>
      <c r="B219" s="92" t="s">
        <v>230</v>
      </c>
      <c r="C219" s="104" t="s">
        <v>231</v>
      </c>
      <c r="D219" s="91" t="s">
        <v>808</v>
      </c>
      <c r="E219" s="191" t="e">
        <f>VLOOKUP($D219,'7-НКРЕКП'!$D$20:$Q$50,E$4,0)</f>
        <v>#N/A</v>
      </c>
      <c r="F219" s="191" t="e">
        <f>VLOOKUP($D219,'7-НКРЕКП'!$D$20:$Q$50,F$4,0)</f>
        <v>#N/A</v>
      </c>
      <c r="G219" s="191" t="e">
        <f>VLOOKUP($D219,'7-НКРЕКП'!$D$20:$Q$50,G$4,0)</f>
        <v>#N/A</v>
      </c>
      <c r="H219" s="191" t="e">
        <f>VLOOKUP($D219,'7-НКРЕКП'!$D$20:$Q$50,H$4,0)</f>
        <v>#N/A</v>
      </c>
      <c r="I219" s="14" t="e">
        <f>VLOOKUP($D219,'7-НКРЕКП'!$D$20:$Q$50,I$4,0)</f>
        <v>#N/A</v>
      </c>
      <c r="J219" s="14" t="e">
        <f>VLOOKUP($D219,'7-НКРЕКП'!$D$20:$Q$50,J$4,0)</f>
        <v>#N/A</v>
      </c>
      <c r="K219" s="26" t="e">
        <f>VLOOKUP($D219,'7-НКРЕКП'!$D$20:$Q$50,K$4,0)</f>
        <v>#N/A</v>
      </c>
      <c r="L219" s="26" t="e">
        <f>VLOOKUP($D219,'7-НКРЕКП'!$D$20:$Q$50,L$4,0)</f>
        <v>#N/A</v>
      </c>
      <c r="M219" s="26" t="e">
        <f>VLOOKUP($D219,'7-НКРЕКП'!$D$20:$Q$50,M$4,0)</f>
        <v>#N/A</v>
      </c>
      <c r="N219" s="26" t="e">
        <f>VLOOKUP($D219,'7-НКРЕКП'!$D$20:$Q$50,N$4,0)</f>
        <v>#N/A</v>
      </c>
      <c r="O219" s="14" t="e">
        <f>VLOOKUP($D219,'7-НКРЕКП'!$D$20:$Q$50,O$4,0)</f>
        <v>#N/A</v>
      </c>
      <c r="P219" s="14" t="e">
        <f>VLOOKUP($D219,'7-НКРЕКП'!$D$20:$Q$50,P$4,0)</f>
        <v>#N/A</v>
      </c>
      <c r="Q219" s="26" t="e">
        <f>VLOOKUP($D219,'7-НКРЕКП'!$D$20:$Q$50,Q$4,0)</f>
        <v>#N/A</v>
      </c>
      <c r="R219" s="26" t="e">
        <f>VLOOKUP($D219,'7-НКРЕКП'!$D$20:$Q$50,R$4,0)</f>
        <v>#N/A</v>
      </c>
      <c r="S219" s="26" t="e">
        <f>VLOOKUP($D219,'7-НКРЕКП'!$D$20:$Q$50,S$4,0)</f>
        <v>#N/A</v>
      </c>
      <c r="T219" s="26" t="e">
        <f>VLOOKUP($D219,'7-НКРЕКП'!$D$20:$Q$50,T$4,0)</f>
        <v>#N/A</v>
      </c>
      <c r="U219" s="26" t="e">
        <f>VLOOKUP($D219,'7-НКРЕКП'!$D$20:$Q$50,U$4,0)</f>
        <v>#N/A</v>
      </c>
      <c r="V219" s="26" t="e">
        <f>VLOOKUP($D219,'7-НКРЕКП'!$D$20:$Q$50,V$4,0)</f>
        <v>#N/A</v>
      </c>
      <c r="W219" s="191" t="e">
        <f>VLOOKUP($D219,'7-НКРЕКП'!$D$20:$Q$50,W$4,0)</f>
        <v>#N/A</v>
      </c>
      <c r="X219" s="191" t="e">
        <f>VLOOKUP($D219,'7-НКРЕКП'!$D$20:$Q$50,X$4,0)</f>
        <v>#N/A</v>
      </c>
      <c r="Y219" s="15" t="e">
        <f>VLOOKUP($D219,'7-НКРЕКП'!$D$20:$Q$50,Y$4,0)</f>
        <v>#N/A</v>
      </c>
      <c r="Z219" s="173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6"/>
    </row>
    <row r="220" spans="1:55" ht="27.75">
      <c r="A220" s="97" t="s">
        <v>232</v>
      </c>
      <c r="B220" s="92" t="s">
        <v>233</v>
      </c>
      <c r="C220" s="104" t="s">
        <v>234</v>
      </c>
      <c r="D220" s="91" t="s">
        <v>809</v>
      </c>
      <c r="E220" s="19" t="e">
        <f>VLOOKUP($D220,'7-НКРЕКП'!$D$20:$Q$50,E$4,0)</f>
        <v>#N/A</v>
      </c>
      <c r="F220" s="19" t="e">
        <f>VLOOKUP($D220,'7-НКРЕКП'!$D$20:$Q$50,F$4,0)</f>
        <v>#N/A</v>
      </c>
      <c r="G220" s="19" t="e">
        <f>VLOOKUP($D220,'7-НКРЕКП'!$D$20:$Q$50,G$4,0)</f>
        <v>#N/A</v>
      </c>
      <c r="H220" s="19" t="e">
        <f>VLOOKUP($D220,'7-НКРЕКП'!$D$20:$Q$50,H$4,0)</f>
        <v>#N/A</v>
      </c>
      <c r="I220" s="19" t="e">
        <f>VLOOKUP($D220,'7-НКРЕКП'!$D$20:$Q$50,I$4,0)</f>
        <v>#N/A</v>
      </c>
      <c r="J220" s="19" t="e">
        <f>VLOOKUP($D220,'7-НКРЕКП'!$D$20:$Q$50,J$4,0)</f>
        <v>#N/A</v>
      </c>
      <c r="K220" s="26" t="e">
        <f>VLOOKUP($D220,'7-НКРЕКП'!$D$20:$Q$50,K$4,0)</f>
        <v>#N/A</v>
      </c>
      <c r="L220" s="26" t="e">
        <f>VLOOKUP($D220,'7-НКРЕКП'!$D$20:$Q$50,L$4,0)</f>
        <v>#N/A</v>
      </c>
      <c r="M220" s="26" t="e">
        <f>VLOOKUP($D220,'7-НКРЕКП'!$D$20:$Q$50,M$4,0)</f>
        <v>#N/A</v>
      </c>
      <c r="N220" s="26" t="e">
        <f>VLOOKUP($D220,'7-НКРЕКП'!$D$20:$Q$50,N$4,0)</f>
        <v>#N/A</v>
      </c>
      <c r="O220" s="19" t="e">
        <f>VLOOKUP($D220,'7-НКРЕКП'!$D$20:$Q$50,O$4,0)</f>
        <v>#N/A</v>
      </c>
      <c r="P220" s="19" t="e">
        <f>VLOOKUP($D220,'7-НКРЕКП'!$D$20:$Q$50,P$4,0)</f>
        <v>#N/A</v>
      </c>
      <c r="Q220" s="26" t="e">
        <f>VLOOKUP($D220,'7-НКРЕКП'!$D$20:$Q$50,Q$4,0)</f>
        <v>#N/A</v>
      </c>
      <c r="R220" s="26" t="e">
        <f>VLOOKUP($D220,'7-НКРЕКП'!$D$20:$Q$50,R$4,0)</f>
        <v>#N/A</v>
      </c>
      <c r="S220" s="26" t="e">
        <f>VLOOKUP($D220,'7-НКРЕКП'!$D$20:$Q$50,S$4,0)</f>
        <v>#N/A</v>
      </c>
      <c r="T220" s="26" t="e">
        <f>VLOOKUP($D220,'7-НКРЕКП'!$D$20:$Q$50,T$4,0)</f>
        <v>#N/A</v>
      </c>
      <c r="U220" s="26" t="e">
        <f>VLOOKUP($D220,'7-НКРЕКП'!$D$20:$Q$50,U$4,0)</f>
        <v>#N/A</v>
      </c>
      <c r="V220" s="26" t="e">
        <f>VLOOKUP($D220,'7-НКРЕКП'!$D$20:$Q$50,V$4,0)</f>
        <v>#N/A</v>
      </c>
      <c r="W220" s="26" t="e">
        <f>VLOOKUP($D220,'7-НКРЕКП'!$D$20:$Q$50,W$4,0)</f>
        <v>#N/A</v>
      </c>
      <c r="X220" s="26" t="e">
        <f>VLOOKUP($D220,'7-НКРЕКП'!$D$20:$Q$50,X$4,0)</f>
        <v>#N/A</v>
      </c>
      <c r="Y220" s="26" t="e">
        <f>VLOOKUP($D220,'7-НКРЕКП'!$D$20:$Q$50,Y$4,0)</f>
        <v>#N/A</v>
      </c>
      <c r="Z220" s="173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6"/>
    </row>
    <row r="221" spans="1:55" ht="27.75">
      <c r="A221" s="97" t="s">
        <v>235</v>
      </c>
      <c r="B221" s="92" t="s">
        <v>236</v>
      </c>
      <c r="C221" s="104" t="s">
        <v>200</v>
      </c>
      <c r="D221" s="91" t="s">
        <v>810</v>
      </c>
      <c r="E221" s="14" t="e">
        <f>VLOOKUP($D221,'7-НКРЕКП'!$D$20:$Q$50,E$4,0)</f>
        <v>#N/A</v>
      </c>
      <c r="F221" s="14" t="e">
        <f>VLOOKUP($D221,'7-НКРЕКП'!$D$20:$Q$50,F$4,0)</f>
        <v>#N/A</v>
      </c>
      <c r="G221" s="14" t="e">
        <f>VLOOKUP($D221,'7-НКРЕКП'!$D$20:$Q$50,G$4,0)</f>
        <v>#N/A</v>
      </c>
      <c r="H221" s="14" t="e">
        <f>VLOOKUP($D221,'7-НКРЕКП'!$D$20:$Q$50,H$4,0)</f>
        <v>#N/A</v>
      </c>
      <c r="I221" s="14" t="e">
        <f>VLOOKUP($D221,'7-НКРЕКП'!$D$20:$Q$50,I$4,0)</f>
        <v>#N/A</v>
      </c>
      <c r="J221" s="14" t="e">
        <f>VLOOKUP($D221,'7-НКРЕКП'!$D$20:$Q$50,J$4,0)</f>
        <v>#N/A</v>
      </c>
      <c r="K221" s="26" t="e">
        <f>VLOOKUP($D221,'7-НКРЕКП'!$D$20:$Q$50,K$4,0)</f>
        <v>#N/A</v>
      </c>
      <c r="L221" s="26" t="e">
        <f>VLOOKUP($D221,'7-НКРЕКП'!$D$20:$Q$50,L$4,0)</f>
        <v>#N/A</v>
      </c>
      <c r="M221" s="26" t="e">
        <f>VLOOKUP($D221,'7-НКРЕКП'!$D$20:$Q$50,M$4,0)</f>
        <v>#N/A</v>
      </c>
      <c r="N221" s="26" t="e">
        <f>VLOOKUP($D221,'7-НКРЕКП'!$D$20:$Q$50,N$4,0)</f>
        <v>#N/A</v>
      </c>
      <c r="O221" s="14" t="e">
        <f>VLOOKUP($D221,'7-НКРЕКП'!$D$20:$Q$50,O$4,0)</f>
        <v>#N/A</v>
      </c>
      <c r="P221" s="14" t="e">
        <f>VLOOKUP($D221,'7-НКРЕКП'!$D$20:$Q$50,P$4,0)</f>
        <v>#N/A</v>
      </c>
      <c r="Q221" s="26" t="e">
        <f>VLOOKUP($D221,'7-НКРЕКП'!$D$20:$Q$50,Q$4,0)</f>
        <v>#N/A</v>
      </c>
      <c r="R221" s="26" t="e">
        <f>VLOOKUP($D221,'7-НКРЕКП'!$D$20:$Q$50,R$4,0)</f>
        <v>#N/A</v>
      </c>
      <c r="S221" s="26" t="e">
        <f>VLOOKUP($D221,'7-НКРЕКП'!$D$20:$Q$50,S$4,0)</f>
        <v>#N/A</v>
      </c>
      <c r="T221" s="26" t="e">
        <f>VLOOKUP($D221,'7-НКРЕКП'!$D$20:$Q$50,T$4,0)</f>
        <v>#N/A</v>
      </c>
      <c r="U221" s="26" t="e">
        <f>VLOOKUP($D221,'7-НКРЕКП'!$D$20:$Q$50,U$4,0)</f>
        <v>#N/A</v>
      </c>
      <c r="V221" s="26" t="e">
        <f>VLOOKUP($D221,'7-НКРЕКП'!$D$20:$Q$50,V$4,0)</f>
        <v>#N/A</v>
      </c>
      <c r="W221" s="14" t="e">
        <f>VLOOKUP($D221,'7-НКРЕКП'!$D$20:$Q$50,W$4,0)</f>
        <v>#N/A</v>
      </c>
      <c r="X221" s="14" t="e">
        <f>VLOOKUP($D221,'7-НКРЕКП'!$D$20:$Q$50,X$4,0)</f>
        <v>#N/A</v>
      </c>
      <c r="Y221" s="15" t="e">
        <f>VLOOKUP($D221,'7-НКРЕКП'!$D$20:$Q$50,Y$4,0)</f>
        <v>#N/A</v>
      </c>
      <c r="Z221" s="173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6"/>
    </row>
    <row r="222" spans="1:55" ht="27.75">
      <c r="A222" s="97" t="s">
        <v>237</v>
      </c>
      <c r="B222" s="96" t="s">
        <v>238</v>
      </c>
      <c r="C222" s="77" t="s">
        <v>15</v>
      </c>
      <c r="D222" s="91" t="s">
        <v>811</v>
      </c>
      <c r="E222" s="14" t="e">
        <f>VLOOKUP($D222,'7-НКРЕКП'!$D$20:$Q$50,E$4,0)</f>
        <v>#N/A</v>
      </c>
      <c r="F222" s="191" t="e">
        <f>VLOOKUP($D222,'7-НКРЕКП'!$D$20:$Q$50,F$4,0)</f>
        <v>#N/A</v>
      </c>
      <c r="G222" s="14" t="e">
        <f>VLOOKUP($D222,'7-НКРЕКП'!$D$20:$Q$50,G$4,0)</f>
        <v>#N/A</v>
      </c>
      <c r="H222" s="191" t="e">
        <f>VLOOKUP($D222,'7-НКРЕКП'!$D$20:$Q$50,H$4,0)</f>
        <v>#N/A</v>
      </c>
      <c r="I222" s="14" t="e">
        <f>VLOOKUP($D222,'7-НКРЕКП'!$D$20:$Q$50,I$4,0)</f>
        <v>#N/A</v>
      </c>
      <c r="J222" s="14" t="e">
        <f>VLOOKUP($D222,'7-НКРЕКП'!$D$20:$Q$50,J$4,0)</f>
        <v>#N/A</v>
      </c>
      <c r="K222" s="14" t="e">
        <f>VLOOKUP($D222,'7-НКРЕКП'!$D$20:$Q$50,K$4,0)</f>
        <v>#N/A</v>
      </c>
      <c r="L222" s="191" t="e">
        <f>VLOOKUP($D222,'7-НКРЕКП'!$D$20:$Q$50,L$4,0)</f>
        <v>#N/A</v>
      </c>
      <c r="M222" s="14" t="e">
        <f>VLOOKUP($D222,'7-НКРЕКП'!$D$20:$Q$50,M$4,0)</f>
        <v>#N/A</v>
      </c>
      <c r="N222" s="191" t="e">
        <f>VLOOKUP($D222,'7-НКРЕКП'!$D$20:$Q$50,N$4,0)</f>
        <v>#N/A</v>
      </c>
      <c r="O222" s="14" t="e">
        <f>VLOOKUP($D222,'7-НКРЕКП'!$D$20:$Q$50,O$4,0)</f>
        <v>#N/A</v>
      </c>
      <c r="P222" s="14" t="e">
        <f>VLOOKUP($D222,'7-НКРЕКП'!$D$20:$Q$50,P$4,0)</f>
        <v>#N/A</v>
      </c>
      <c r="Q222" s="14" t="e">
        <f>VLOOKUP($D222,'7-НКРЕКП'!$D$20:$Q$50,Q$4,0)</f>
        <v>#N/A</v>
      </c>
      <c r="R222" s="191" t="e">
        <f>VLOOKUP($D222,'7-НКРЕКП'!$D$20:$Q$50,R$4,0)</f>
        <v>#N/A</v>
      </c>
      <c r="S222" s="14" t="e">
        <f>VLOOKUP($D222,'7-НКРЕКП'!$D$20:$Q$50,S$4,0)</f>
        <v>#N/A</v>
      </c>
      <c r="T222" s="191" t="e">
        <f>VLOOKUP($D222,'7-НКРЕКП'!$D$20:$Q$50,T$4,0)</f>
        <v>#N/A</v>
      </c>
      <c r="U222" s="14" t="e">
        <f>VLOOKUP($D222,'7-НКРЕКП'!$D$20:$Q$50,U$4,0)</f>
        <v>#N/A</v>
      </c>
      <c r="V222" s="14" t="e">
        <f>VLOOKUP($D222,'7-НКРЕКП'!$D$20:$Q$50,V$4,0)</f>
        <v>#N/A</v>
      </c>
      <c r="W222" s="191" t="e">
        <f>VLOOKUP($D222,'7-НКРЕКП'!$D$20:$Q$50,W$4,0)</f>
        <v>#N/A</v>
      </c>
      <c r="X222" s="191" t="e">
        <f>VLOOKUP($D222,'7-НКРЕКП'!$D$20:$Q$50,X$4,0)</f>
        <v>#N/A</v>
      </c>
      <c r="Y222" s="15" t="e">
        <f>VLOOKUP($D222,'7-НКРЕКП'!$D$20:$Q$50,Y$4,0)</f>
        <v>#N/A</v>
      </c>
      <c r="Z222" s="173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6"/>
    </row>
    <row r="223" spans="1:55" ht="39">
      <c r="A223" s="97" t="s">
        <v>239</v>
      </c>
      <c r="B223" s="96" t="s">
        <v>594</v>
      </c>
      <c r="C223" s="77" t="s">
        <v>15</v>
      </c>
      <c r="D223" s="91" t="s">
        <v>812</v>
      </c>
      <c r="E223" s="26" t="e">
        <f>VLOOKUP($D223,'7-НКРЕКП'!$D$20:$Q$50,E$4,0)</f>
        <v>#N/A</v>
      </c>
      <c r="F223" s="14" t="e">
        <f>VLOOKUP($D223,'7-НКРЕКП'!$D$20:$Q$50,F$4,0)</f>
        <v>#N/A</v>
      </c>
      <c r="G223" s="14" t="e">
        <f>VLOOKUP($D223,'7-НКРЕКП'!$D$20:$Q$50,G$4,0)</f>
        <v>#N/A</v>
      </c>
      <c r="H223" s="14" t="e">
        <f>VLOOKUP($D223,'7-НКРЕКП'!$D$20:$Q$50,H$4,0)</f>
        <v>#N/A</v>
      </c>
      <c r="I223" s="14" t="e">
        <f>VLOOKUP($D223,'7-НКРЕКП'!$D$20:$Q$50,I$4,0)</f>
        <v>#N/A</v>
      </c>
      <c r="J223" s="14" t="e">
        <f>VLOOKUP($D223,'7-НКРЕКП'!$D$20:$Q$50,J$4,0)</f>
        <v>#N/A</v>
      </c>
      <c r="K223" s="14" t="e">
        <f>VLOOKUP($D223,'7-НКРЕКП'!$D$20:$Q$50,K$4,0)</f>
        <v>#N/A</v>
      </c>
      <c r="L223" s="14" t="e">
        <f>VLOOKUP($D223,'7-НКРЕКП'!$D$20:$Q$50,L$4,0)</f>
        <v>#N/A</v>
      </c>
      <c r="M223" s="14" t="e">
        <f>VLOOKUP($D223,'7-НКРЕКП'!$D$20:$Q$50,M$4,0)</f>
        <v>#N/A</v>
      </c>
      <c r="N223" s="14" t="e">
        <f>VLOOKUP($D223,'7-НКРЕКП'!$D$20:$Q$50,N$4,0)</f>
        <v>#N/A</v>
      </c>
      <c r="O223" s="14" t="e">
        <f>VLOOKUP($D223,'7-НКРЕКП'!$D$20:$Q$50,O$4,0)</f>
        <v>#N/A</v>
      </c>
      <c r="P223" s="14" t="e">
        <f>VLOOKUP($D223,'7-НКРЕКП'!$D$20:$Q$50,P$4,0)</f>
        <v>#N/A</v>
      </c>
      <c r="Q223" s="14" t="e">
        <f>VLOOKUP($D223,'7-НКРЕКП'!$D$20:$Q$50,Q$4,0)</f>
        <v>#N/A</v>
      </c>
      <c r="R223" s="14" t="e">
        <f>VLOOKUP($D223,'7-НКРЕКП'!$D$20:$Q$50,R$4,0)</f>
        <v>#N/A</v>
      </c>
      <c r="S223" s="14" t="e">
        <f>VLOOKUP($D223,'7-НКРЕКП'!$D$20:$Q$50,S$4,0)</f>
        <v>#N/A</v>
      </c>
      <c r="T223" s="14" t="e">
        <f>VLOOKUP($D223,'7-НКРЕКП'!$D$20:$Q$50,T$4,0)</f>
        <v>#N/A</v>
      </c>
      <c r="U223" s="14" t="e">
        <f>VLOOKUP($D223,'7-НКРЕКП'!$D$20:$Q$50,U$4,0)</f>
        <v>#N/A</v>
      </c>
      <c r="V223" s="14" t="e">
        <f>VLOOKUP($D223,'7-НКРЕКП'!$D$20:$Q$50,V$4,0)</f>
        <v>#N/A</v>
      </c>
      <c r="W223" s="191" t="e">
        <f>VLOOKUP($D223,'7-НКРЕКП'!$D$20:$Q$50,W$4,0)</f>
        <v>#N/A</v>
      </c>
      <c r="X223" s="191" t="e">
        <f>VLOOKUP($D223,'7-НКРЕКП'!$D$20:$Q$50,X$4,0)</f>
        <v>#N/A</v>
      </c>
      <c r="Y223" s="192" t="e">
        <f>VLOOKUP($D223,'7-НКРЕКП'!$D$20:$Q$50,Y$4,0)</f>
        <v>#N/A</v>
      </c>
      <c r="Z223" s="173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6"/>
    </row>
    <row r="224" spans="1:55" ht="27.75">
      <c r="A224" s="97" t="s">
        <v>240</v>
      </c>
      <c r="B224" s="96" t="s">
        <v>591</v>
      </c>
      <c r="C224" s="77" t="s">
        <v>15</v>
      </c>
      <c r="D224" s="91" t="s">
        <v>813</v>
      </c>
      <c r="E224" s="26" t="e">
        <f>VLOOKUP($D224,'7-НКРЕКП'!$D$20:$Q$50,E$4,0)</f>
        <v>#N/A</v>
      </c>
      <c r="F224" s="14" t="e">
        <f>VLOOKUP($D224,'7-НКРЕКП'!$D$20:$Q$50,F$4,0)</f>
        <v>#N/A</v>
      </c>
      <c r="G224" s="26" t="e">
        <f>VLOOKUP($D224,'7-НКРЕКП'!$D$20:$Q$50,G$4,0)</f>
        <v>#N/A</v>
      </c>
      <c r="H224" s="14" t="e">
        <f>VLOOKUP($D224,'7-НКРЕКП'!$D$20:$Q$50,H$4,0)</f>
        <v>#N/A</v>
      </c>
      <c r="I224" s="26" t="e">
        <f>VLOOKUP($D224,'7-НКРЕКП'!$D$20:$Q$50,I$4,0)</f>
        <v>#N/A</v>
      </c>
      <c r="J224" s="14" t="e">
        <f>VLOOKUP($D224,'7-НКРЕКП'!$D$20:$Q$50,J$4,0)</f>
        <v>#N/A</v>
      </c>
      <c r="K224" s="26" t="e">
        <f>VLOOKUP($D224,'7-НКРЕКП'!$D$20:$Q$50,K$4,0)</f>
        <v>#N/A</v>
      </c>
      <c r="L224" s="14" t="e">
        <f>VLOOKUP($D224,'7-НКРЕКП'!$D$20:$Q$50,L$4,0)</f>
        <v>#N/A</v>
      </c>
      <c r="M224" s="26" t="e">
        <f>VLOOKUP($D224,'7-НКРЕКП'!$D$20:$Q$50,M$4,0)</f>
        <v>#N/A</v>
      </c>
      <c r="N224" s="14" t="e">
        <f>VLOOKUP($D224,'7-НКРЕКП'!$D$20:$Q$50,N$4,0)</f>
        <v>#N/A</v>
      </c>
      <c r="O224" s="26" t="e">
        <f>VLOOKUP($D224,'7-НКРЕКП'!$D$20:$Q$50,O$4,0)</f>
        <v>#N/A</v>
      </c>
      <c r="P224" s="14" t="e">
        <f>VLOOKUP($D224,'7-НКРЕКП'!$D$20:$Q$50,P$4,0)</f>
        <v>#N/A</v>
      </c>
      <c r="Q224" s="26" t="e">
        <f>VLOOKUP($D224,'7-НКРЕКП'!$D$20:$Q$50,Q$4,0)</f>
        <v>#N/A</v>
      </c>
      <c r="R224" s="14" t="e">
        <f>VLOOKUP($D224,'7-НКРЕКП'!$D$20:$Q$50,R$4,0)</f>
        <v>#N/A</v>
      </c>
      <c r="S224" s="26" t="e">
        <f>VLOOKUP($D224,'7-НКРЕКП'!$D$20:$Q$50,S$4,0)</f>
        <v>#N/A</v>
      </c>
      <c r="T224" s="14" t="e">
        <f>VLOOKUP($D224,'7-НКРЕКП'!$D$20:$Q$50,T$4,0)</f>
        <v>#N/A</v>
      </c>
      <c r="U224" s="26" t="e">
        <f>VLOOKUP($D224,'7-НКРЕКП'!$D$20:$Q$50,U$4,0)</f>
        <v>#N/A</v>
      </c>
      <c r="V224" s="14" t="e">
        <f>VLOOKUP($D224,'7-НКРЕКП'!$D$20:$Q$50,V$4,0)</f>
        <v>#N/A</v>
      </c>
      <c r="W224" s="191" t="e">
        <f>VLOOKUP($D224,'7-НКРЕКП'!$D$20:$Q$50,W$4,0)</f>
        <v>#N/A</v>
      </c>
      <c r="X224" s="191" t="e">
        <f>VLOOKUP($D224,'7-НКРЕКП'!$D$20:$Q$50,X$4,0)</f>
        <v>#N/A</v>
      </c>
      <c r="Y224" s="192" t="e">
        <f>VLOOKUP($D224,'7-НКРЕКП'!$D$20:$Q$50,Y$4,0)</f>
        <v>#N/A</v>
      </c>
      <c r="Z224" s="173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6"/>
    </row>
    <row r="225" spans="1:55" ht="27.75">
      <c r="A225" s="97" t="s">
        <v>453</v>
      </c>
      <c r="B225" s="96" t="s">
        <v>241</v>
      </c>
      <c r="C225" s="77" t="s">
        <v>15</v>
      </c>
      <c r="D225" s="91" t="s">
        <v>814</v>
      </c>
      <c r="E225" s="26" t="e">
        <f>VLOOKUP($D225,'7-НКРЕКП'!$D$20:$Q$50,E$4,0)</f>
        <v>#N/A</v>
      </c>
      <c r="F225" s="191" t="e">
        <f>VLOOKUP($D225,'7-НКРЕКП'!$D$20:$Q$50,F$4,0)</f>
        <v>#N/A</v>
      </c>
      <c r="G225" s="26" t="e">
        <f>VLOOKUP($D225,'7-НКРЕКП'!$D$20:$Q$50,G$4,0)</f>
        <v>#N/A</v>
      </c>
      <c r="H225" s="191" t="e">
        <f>VLOOKUP($D225,'7-НКРЕКП'!$D$20:$Q$50,H$4,0)</f>
        <v>#N/A</v>
      </c>
      <c r="I225" s="26" t="e">
        <f>VLOOKUP($D225,'7-НКРЕКП'!$D$20:$Q$50,I$4,0)</f>
        <v>#N/A</v>
      </c>
      <c r="J225" s="14" t="e">
        <f>VLOOKUP($D225,'7-НКРЕКП'!$D$20:$Q$50,J$4,0)</f>
        <v>#N/A</v>
      </c>
      <c r="K225" s="26" t="e">
        <f>VLOOKUP($D225,'7-НКРЕКП'!$D$20:$Q$50,K$4,0)</f>
        <v>#N/A</v>
      </c>
      <c r="L225" s="191" t="e">
        <f>VLOOKUP($D225,'7-НКРЕКП'!$D$20:$Q$50,L$4,0)</f>
        <v>#N/A</v>
      </c>
      <c r="M225" s="26" t="e">
        <f>VLOOKUP($D225,'7-НКРЕКП'!$D$20:$Q$50,M$4,0)</f>
        <v>#N/A</v>
      </c>
      <c r="N225" s="191" t="e">
        <f>VLOOKUP($D225,'7-НКРЕКП'!$D$20:$Q$50,N$4,0)</f>
        <v>#N/A</v>
      </c>
      <c r="O225" s="26" t="e">
        <f>VLOOKUP($D225,'7-НКРЕКП'!$D$20:$Q$50,O$4,0)</f>
        <v>#N/A</v>
      </c>
      <c r="P225" s="14" t="e">
        <f>VLOOKUP($D225,'7-НКРЕКП'!$D$20:$Q$50,P$4,0)</f>
        <v>#N/A</v>
      </c>
      <c r="Q225" s="26" t="e">
        <f>VLOOKUP($D225,'7-НКРЕКП'!$D$20:$Q$50,Q$4,0)</f>
        <v>#N/A</v>
      </c>
      <c r="R225" s="191" t="e">
        <f>VLOOKUP($D225,'7-НКРЕКП'!$D$20:$Q$50,R$4,0)</f>
        <v>#N/A</v>
      </c>
      <c r="S225" s="26" t="e">
        <f>VLOOKUP($D225,'7-НКРЕКП'!$D$20:$Q$50,S$4,0)</f>
        <v>#N/A</v>
      </c>
      <c r="T225" s="191" t="e">
        <f>VLOOKUP($D225,'7-НКРЕКП'!$D$20:$Q$50,T$4,0)</f>
        <v>#N/A</v>
      </c>
      <c r="U225" s="26" t="e">
        <f>VLOOKUP($D225,'7-НКРЕКП'!$D$20:$Q$50,U$4,0)</f>
        <v>#N/A</v>
      </c>
      <c r="V225" s="14" t="e">
        <f>VLOOKUP($D225,'7-НКРЕКП'!$D$20:$Q$50,V$4,0)</f>
        <v>#N/A</v>
      </c>
      <c r="W225" s="191" t="e">
        <f>VLOOKUP($D225,'7-НКРЕКП'!$D$20:$Q$50,W$4,0)</f>
        <v>#N/A</v>
      </c>
      <c r="X225" s="191" t="e">
        <f>VLOOKUP($D225,'7-НКРЕКП'!$D$20:$Q$50,X$4,0)</f>
        <v>#N/A</v>
      </c>
      <c r="Y225" s="192" t="e">
        <f>VLOOKUP($D225,'7-НКРЕКП'!$D$20:$Q$50,Y$4,0)</f>
        <v>#N/A</v>
      </c>
      <c r="Z225" s="173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6"/>
    </row>
    <row r="226" spans="1:55" ht="27.75">
      <c r="A226" s="97" t="s">
        <v>454</v>
      </c>
      <c r="B226" s="96" t="s">
        <v>243</v>
      </c>
      <c r="C226" s="77" t="s">
        <v>15</v>
      </c>
      <c r="D226" s="91" t="s">
        <v>815</v>
      </c>
      <c r="E226" s="26" t="e">
        <f>VLOOKUP($D226,'7-НКРЕКП'!$D$20:$Q$50,E$4,0)</f>
        <v>#N/A</v>
      </c>
      <c r="F226" s="191" t="e">
        <f>VLOOKUP($D226,'7-НКРЕКП'!$D$20:$Q$50,F$4,0)</f>
        <v>#N/A</v>
      </c>
      <c r="G226" s="26" t="e">
        <f>VLOOKUP($D226,'7-НКРЕКП'!$D$20:$Q$50,G$4,0)</f>
        <v>#N/A</v>
      </c>
      <c r="H226" s="191" t="e">
        <f>VLOOKUP($D226,'7-НКРЕКП'!$D$20:$Q$50,H$4,0)</f>
        <v>#N/A</v>
      </c>
      <c r="I226" s="26" t="e">
        <f>VLOOKUP($D226,'7-НКРЕКП'!$D$20:$Q$50,I$4,0)</f>
        <v>#N/A</v>
      </c>
      <c r="J226" s="14" t="e">
        <f>VLOOKUP($D226,'7-НКРЕКП'!$D$20:$Q$50,J$4,0)</f>
        <v>#N/A</v>
      </c>
      <c r="K226" s="26" t="e">
        <f>VLOOKUP($D226,'7-НКРЕКП'!$D$20:$Q$50,K$4,0)</f>
        <v>#N/A</v>
      </c>
      <c r="L226" s="191" t="e">
        <f>VLOOKUP($D226,'7-НКРЕКП'!$D$20:$Q$50,L$4,0)</f>
        <v>#N/A</v>
      </c>
      <c r="M226" s="26" t="e">
        <f>VLOOKUP($D226,'7-НКРЕКП'!$D$20:$Q$50,M$4,0)</f>
        <v>#N/A</v>
      </c>
      <c r="N226" s="191" t="e">
        <f>VLOOKUP($D226,'7-НКРЕКП'!$D$20:$Q$50,N$4,0)</f>
        <v>#N/A</v>
      </c>
      <c r="O226" s="26" t="e">
        <f>VLOOKUP($D226,'7-НКРЕКП'!$D$20:$Q$50,O$4,0)</f>
        <v>#N/A</v>
      </c>
      <c r="P226" s="14" t="e">
        <f>VLOOKUP($D226,'7-НКРЕКП'!$D$20:$Q$50,P$4,0)</f>
        <v>#N/A</v>
      </c>
      <c r="Q226" s="26" t="e">
        <f>VLOOKUP($D226,'7-НКРЕКП'!$D$20:$Q$50,Q$4,0)</f>
        <v>#N/A</v>
      </c>
      <c r="R226" s="191" t="e">
        <f>VLOOKUP($D226,'7-НКРЕКП'!$D$20:$Q$50,R$4,0)</f>
        <v>#N/A</v>
      </c>
      <c r="S226" s="26" t="e">
        <f>VLOOKUP($D226,'7-НКРЕКП'!$D$20:$Q$50,S$4,0)</f>
        <v>#N/A</v>
      </c>
      <c r="T226" s="191" t="e">
        <f>VLOOKUP($D226,'7-НКРЕКП'!$D$20:$Q$50,T$4,0)</f>
        <v>#N/A</v>
      </c>
      <c r="U226" s="26" t="e">
        <f>VLOOKUP($D226,'7-НКРЕКП'!$D$20:$Q$50,U$4,0)</f>
        <v>#N/A</v>
      </c>
      <c r="V226" s="14" t="e">
        <f>VLOOKUP($D226,'7-НКРЕКП'!$D$20:$Q$50,V$4,0)</f>
        <v>#N/A</v>
      </c>
      <c r="W226" s="191" t="e">
        <f>VLOOKUP($D226,'7-НКРЕКП'!$D$20:$Q$50,W$4,0)</f>
        <v>#N/A</v>
      </c>
      <c r="X226" s="191" t="e">
        <f>VLOOKUP($D226,'7-НКРЕКП'!$D$20:$Q$50,X$4,0)</f>
        <v>#N/A</v>
      </c>
      <c r="Y226" s="192" t="e">
        <f>VLOOKUP($D226,'7-НКРЕКП'!$D$20:$Q$50,Y$4,0)</f>
        <v>#N/A</v>
      </c>
      <c r="Z226" s="173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6"/>
    </row>
    <row r="227" spans="1:55" ht="27.75">
      <c r="A227" s="97" t="s">
        <v>455</v>
      </c>
      <c r="B227" s="96" t="s">
        <v>85</v>
      </c>
      <c r="C227" s="77" t="s">
        <v>15</v>
      </c>
      <c r="D227" s="91" t="s">
        <v>816</v>
      </c>
      <c r="E227" s="26" t="e">
        <f>VLOOKUP($D227,'7-НКРЕКП'!$D$20:$Q$50,E$4,0)</f>
        <v>#N/A</v>
      </c>
      <c r="F227" s="191" t="e">
        <f>VLOOKUP($D227,'7-НКРЕКП'!$D$20:$Q$50,F$4,0)</f>
        <v>#N/A</v>
      </c>
      <c r="G227" s="26" t="e">
        <f>VLOOKUP($D227,'7-НКРЕКП'!$D$20:$Q$50,G$4,0)</f>
        <v>#N/A</v>
      </c>
      <c r="H227" s="191" t="e">
        <f>VLOOKUP($D227,'7-НКРЕКП'!$D$20:$Q$50,H$4,0)</f>
        <v>#N/A</v>
      </c>
      <c r="I227" s="26" t="e">
        <f>VLOOKUP($D227,'7-НКРЕКП'!$D$20:$Q$50,I$4,0)</f>
        <v>#N/A</v>
      </c>
      <c r="J227" s="14" t="e">
        <f>VLOOKUP($D227,'7-НКРЕКП'!$D$20:$Q$50,J$4,0)</f>
        <v>#N/A</v>
      </c>
      <c r="K227" s="26" t="e">
        <f>VLOOKUP($D227,'7-НКРЕКП'!$D$20:$Q$50,K$4,0)</f>
        <v>#N/A</v>
      </c>
      <c r="L227" s="191" t="e">
        <f>VLOOKUP($D227,'7-НКРЕКП'!$D$20:$Q$50,L$4,0)</f>
        <v>#N/A</v>
      </c>
      <c r="M227" s="26" t="e">
        <f>VLOOKUP($D227,'7-НКРЕКП'!$D$20:$Q$50,M$4,0)</f>
        <v>#N/A</v>
      </c>
      <c r="N227" s="191" t="e">
        <f>VLOOKUP($D227,'7-НКРЕКП'!$D$20:$Q$50,N$4,0)</f>
        <v>#N/A</v>
      </c>
      <c r="O227" s="26" t="e">
        <f>VLOOKUP($D227,'7-НКРЕКП'!$D$20:$Q$50,O$4,0)</f>
        <v>#N/A</v>
      </c>
      <c r="P227" s="14" t="e">
        <f>VLOOKUP($D227,'7-НКРЕКП'!$D$20:$Q$50,P$4,0)</f>
        <v>#N/A</v>
      </c>
      <c r="Q227" s="26" t="e">
        <f>VLOOKUP($D227,'7-НКРЕКП'!$D$20:$Q$50,Q$4,0)</f>
        <v>#N/A</v>
      </c>
      <c r="R227" s="191" t="e">
        <f>VLOOKUP($D227,'7-НКРЕКП'!$D$20:$Q$50,R$4,0)</f>
        <v>#N/A</v>
      </c>
      <c r="S227" s="26" t="e">
        <f>VLOOKUP($D227,'7-НКРЕКП'!$D$20:$Q$50,S$4,0)</f>
        <v>#N/A</v>
      </c>
      <c r="T227" s="191" t="e">
        <f>VLOOKUP($D227,'7-НКРЕКП'!$D$20:$Q$50,T$4,0)</f>
        <v>#N/A</v>
      </c>
      <c r="U227" s="26" t="e">
        <f>VLOOKUP($D227,'7-НКРЕКП'!$D$20:$Q$50,U$4,0)</f>
        <v>#N/A</v>
      </c>
      <c r="V227" s="14" t="e">
        <f>VLOOKUP($D227,'7-НКРЕКП'!$D$20:$Q$50,V$4,0)</f>
        <v>#N/A</v>
      </c>
      <c r="W227" s="191" t="e">
        <f>VLOOKUP($D227,'7-НКРЕКП'!$D$20:$Q$50,W$4,0)</f>
        <v>#N/A</v>
      </c>
      <c r="X227" s="191" t="e">
        <f>VLOOKUP($D227,'7-НКРЕКП'!$D$20:$Q$50,X$4,0)</f>
        <v>#N/A</v>
      </c>
      <c r="Y227" s="192" t="e">
        <f>VLOOKUP($D227,'7-НКРЕКП'!$D$20:$Q$50,Y$4,0)</f>
        <v>#N/A</v>
      </c>
      <c r="Z227" s="173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6"/>
    </row>
    <row r="228" spans="1:55" ht="27.75">
      <c r="A228" s="97" t="s">
        <v>456</v>
      </c>
      <c r="B228" s="96" t="s">
        <v>45</v>
      </c>
      <c r="C228" s="77" t="s">
        <v>15</v>
      </c>
      <c r="D228" s="91" t="s">
        <v>817</v>
      </c>
      <c r="E228" s="26" t="e">
        <f>VLOOKUP($D228,'7-НКРЕКП'!$D$20:$Q$50,E$4,0)</f>
        <v>#N/A</v>
      </c>
      <c r="F228" s="191" t="e">
        <f>VLOOKUP($D228,'7-НКРЕКП'!$D$20:$Q$50,F$4,0)</f>
        <v>#N/A</v>
      </c>
      <c r="G228" s="26" t="e">
        <f>VLOOKUP($D228,'7-НКРЕКП'!$D$20:$Q$50,G$4,0)</f>
        <v>#N/A</v>
      </c>
      <c r="H228" s="191" t="e">
        <f>VLOOKUP($D228,'7-НКРЕКП'!$D$20:$Q$50,H$4,0)</f>
        <v>#N/A</v>
      </c>
      <c r="I228" s="26" t="e">
        <f>VLOOKUP($D228,'7-НКРЕКП'!$D$20:$Q$50,I$4,0)</f>
        <v>#N/A</v>
      </c>
      <c r="J228" s="14" t="e">
        <f>VLOOKUP($D228,'7-НКРЕКП'!$D$20:$Q$50,J$4,0)</f>
        <v>#N/A</v>
      </c>
      <c r="K228" s="26" t="e">
        <f>VLOOKUP($D228,'7-НКРЕКП'!$D$20:$Q$50,K$4,0)</f>
        <v>#N/A</v>
      </c>
      <c r="L228" s="191" t="e">
        <f>VLOOKUP($D228,'7-НКРЕКП'!$D$20:$Q$50,L$4,0)</f>
        <v>#N/A</v>
      </c>
      <c r="M228" s="26" t="e">
        <f>VLOOKUP($D228,'7-НКРЕКП'!$D$20:$Q$50,M$4,0)</f>
        <v>#N/A</v>
      </c>
      <c r="N228" s="191" t="e">
        <f>VLOOKUP($D228,'7-НКРЕКП'!$D$20:$Q$50,N$4,0)</f>
        <v>#N/A</v>
      </c>
      <c r="O228" s="26" t="e">
        <f>VLOOKUP($D228,'7-НКРЕКП'!$D$20:$Q$50,O$4,0)</f>
        <v>#N/A</v>
      </c>
      <c r="P228" s="14" t="e">
        <f>VLOOKUP($D228,'7-НКРЕКП'!$D$20:$Q$50,P$4,0)</f>
        <v>#N/A</v>
      </c>
      <c r="Q228" s="26" t="e">
        <f>VLOOKUP($D228,'7-НКРЕКП'!$D$20:$Q$50,Q$4,0)</f>
        <v>#N/A</v>
      </c>
      <c r="R228" s="191" t="e">
        <f>VLOOKUP($D228,'7-НКРЕКП'!$D$20:$Q$50,R$4,0)</f>
        <v>#N/A</v>
      </c>
      <c r="S228" s="26" t="e">
        <f>VLOOKUP($D228,'7-НКРЕКП'!$D$20:$Q$50,S$4,0)</f>
        <v>#N/A</v>
      </c>
      <c r="T228" s="191" t="e">
        <f>VLOOKUP($D228,'7-НКРЕКП'!$D$20:$Q$50,T$4,0)</f>
        <v>#N/A</v>
      </c>
      <c r="U228" s="26" t="e">
        <f>VLOOKUP($D228,'7-НКРЕКП'!$D$20:$Q$50,U$4,0)</f>
        <v>#N/A</v>
      </c>
      <c r="V228" s="14" t="e">
        <f>VLOOKUP($D228,'7-НКРЕКП'!$D$20:$Q$50,V$4,0)</f>
        <v>#N/A</v>
      </c>
      <c r="W228" s="191" t="e">
        <f>VLOOKUP($D228,'7-НКРЕКП'!$D$20:$Q$50,W$4,0)</f>
        <v>#N/A</v>
      </c>
      <c r="X228" s="191" t="e">
        <f>VLOOKUP($D228,'7-НКРЕКП'!$D$20:$Q$50,X$4,0)</f>
        <v>#N/A</v>
      </c>
      <c r="Y228" s="192" t="e">
        <f>VLOOKUP($D228,'7-НКРЕКП'!$D$20:$Q$50,Y$4,0)</f>
        <v>#N/A</v>
      </c>
      <c r="Z228" s="173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6"/>
    </row>
    <row r="229" spans="1:55" ht="27.75">
      <c r="A229" s="97" t="s">
        <v>457</v>
      </c>
      <c r="B229" s="96" t="s">
        <v>65</v>
      </c>
      <c r="C229" s="77" t="s">
        <v>15</v>
      </c>
      <c r="D229" s="91" t="s">
        <v>818</v>
      </c>
      <c r="E229" s="26" t="e">
        <f>VLOOKUP($D229,'7-НКРЕКП'!$D$20:$Q$50,E$4,0)</f>
        <v>#N/A</v>
      </c>
      <c r="F229" s="191" t="e">
        <f>VLOOKUP($D229,'7-НКРЕКП'!$D$20:$Q$50,F$4,0)</f>
        <v>#N/A</v>
      </c>
      <c r="G229" s="26" t="e">
        <f>VLOOKUP($D229,'7-НКРЕКП'!$D$20:$Q$50,G$4,0)</f>
        <v>#N/A</v>
      </c>
      <c r="H229" s="191" t="e">
        <f>VLOOKUP($D229,'7-НКРЕКП'!$D$20:$Q$50,H$4,0)</f>
        <v>#N/A</v>
      </c>
      <c r="I229" s="26" t="e">
        <f>VLOOKUP($D229,'7-НКРЕКП'!$D$20:$Q$50,I$4,0)</f>
        <v>#N/A</v>
      </c>
      <c r="J229" s="14" t="e">
        <f>VLOOKUP($D229,'7-НКРЕКП'!$D$20:$Q$50,J$4,0)</f>
        <v>#N/A</v>
      </c>
      <c r="K229" s="26" t="e">
        <f>VLOOKUP($D229,'7-НКРЕКП'!$D$20:$Q$50,K$4,0)</f>
        <v>#N/A</v>
      </c>
      <c r="L229" s="191" t="e">
        <f>VLOOKUP($D229,'7-НКРЕКП'!$D$20:$Q$50,L$4,0)</f>
        <v>#N/A</v>
      </c>
      <c r="M229" s="26" t="e">
        <f>VLOOKUP($D229,'7-НКРЕКП'!$D$20:$Q$50,M$4,0)</f>
        <v>#N/A</v>
      </c>
      <c r="N229" s="191" t="e">
        <f>VLOOKUP($D229,'7-НКРЕКП'!$D$20:$Q$50,N$4,0)</f>
        <v>#N/A</v>
      </c>
      <c r="O229" s="26" t="e">
        <f>VLOOKUP($D229,'7-НКРЕКП'!$D$20:$Q$50,O$4,0)</f>
        <v>#N/A</v>
      </c>
      <c r="P229" s="14" t="e">
        <f>VLOOKUP($D229,'7-НКРЕКП'!$D$20:$Q$50,P$4,0)</f>
        <v>#N/A</v>
      </c>
      <c r="Q229" s="26" t="e">
        <f>VLOOKUP($D229,'7-НКРЕКП'!$D$20:$Q$50,Q$4,0)</f>
        <v>#N/A</v>
      </c>
      <c r="R229" s="191" t="e">
        <f>VLOOKUP($D229,'7-НКРЕКП'!$D$20:$Q$50,R$4,0)</f>
        <v>#N/A</v>
      </c>
      <c r="S229" s="26" t="e">
        <f>VLOOKUP($D229,'7-НКРЕКП'!$D$20:$Q$50,S$4,0)</f>
        <v>#N/A</v>
      </c>
      <c r="T229" s="191" t="e">
        <f>VLOOKUP($D229,'7-НКРЕКП'!$D$20:$Q$50,T$4,0)</f>
        <v>#N/A</v>
      </c>
      <c r="U229" s="26" t="e">
        <f>VLOOKUP($D229,'7-НКРЕКП'!$D$20:$Q$50,U$4,0)</f>
        <v>#N/A</v>
      </c>
      <c r="V229" s="14" t="e">
        <f>VLOOKUP($D229,'7-НКРЕКП'!$D$20:$Q$50,V$4,0)</f>
        <v>#N/A</v>
      </c>
      <c r="W229" s="191" t="e">
        <f>VLOOKUP($D229,'7-НКРЕКП'!$D$20:$Q$50,W$4,0)</f>
        <v>#N/A</v>
      </c>
      <c r="X229" s="191" t="e">
        <f>VLOOKUP($D229,'7-НКРЕКП'!$D$20:$Q$50,X$4,0)</f>
        <v>#N/A</v>
      </c>
      <c r="Y229" s="192" t="e">
        <f>VLOOKUP($D229,'7-НКРЕКП'!$D$20:$Q$50,Y$4,0)</f>
        <v>#N/A</v>
      </c>
      <c r="Z229" s="173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6"/>
    </row>
    <row r="230" spans="1:55" ht="27.75">
      <c r="A230" s="97" t="s">
        <v>242</v>
      </c>
      <c r="B230" s="96" t="s">
        <v>593</v>
      </c>
      <c r="C230" s="77" t="s">
        <v>15</v>
      </c>
      <c r="D230" s="91" t="s">
        <v>819</v>
      </c>
      <c r="E230" s="26" t="e">
        <f>VLOOKUP($D230,'7-НКРЕКП'!$D$20:$Q$50,E$4,0)</f>
        <v>#N/A</v>
      </c>
      <c r="F230" s="14" t="e">
        <f>VLOOKUP($D230,'7-НКРЕКП'!$D$20:$Q$50,F$4,0)</f>
        <v>#N/A</v>
      </c>
      <c r="G230" s="26" t="e">
        <f>VLOOKUP($D230,'7-НКРЕКП'!$D$20:$Q$50,G$4,0)</f>
        <v>#N/A</v>
      </c>
      <c r="H230" s="14" t="e">
        <f>VLOOKUP($D230,'7-НКРЕКП'!$D$20:$Q$50,H$4,0)</f>
        <v>#N/A</v>
      </c>
      <c r="I230" s="26" t="e">
        <f>VLOOKUP($D230,'7-НКРЕКП'!$D$20:$Q$50,I$4,0)</f>
        <v>#N/A</v>
      </c>
      <c r="J230" s="14" t="e">
        <f>VLOOKUP($D230,'7-НКРЕКП'!$D$20:$Q$50,J$4,0)</f>
        <v>#N/A</v>
      </c>
      <c r="K230" s="26" t="e">
        <f>VLOOKUP($D230,'7-НКРЕКП'!$D$20:$Q$50,K$4,0)</f>
        <v>#N/A</v>
      </c>
      <c r="L230" s="14" t="e">
        <f>VLOOKUP($D230,'7-НКРЕКП'!$D$20:$Q$50,L$4,0)</f>
        <v>#N/A</v>
      </c>
      <c r="M230" s="26" t="e">
        <f>VLOOKUP($D230,'7-НКРЕКП'!$D$20:$Q$50,M$4,0)</f>
        <v>#N/A</v>
      </c>
      <c r="N230" s="14" t="e">
        <f>VLOOKUP($D230,'7-НКРЕКП'!$D$20:$Q$50,N$4,0)</f>
        <v>#N/A</v>
      </c>
      <c r="O230" s="26" t="e">
        <f>VLOOKUP($D230,'7-НКРЕКП'!$D$20:$Q$50,O$4,0)</f>
        <v>#N/A</v>
      </c>
      <c r="P230" s="14" t="e">
        <f>VLOOKUP($D230,'7-НКРЕКП'!$D$20:$Q$50,P$4,0)</f>
        <v>#N/A</v>
      </c>
      <c r="Q230" s="26" t="e">
        <f>VLOOKUP($D230,'7-НКРЕКП'!$D$20:$Q$50,Q$4,0)</f>
        <v>#N/A</v>
      </c>
      <c r="R230" s="14" t="e">
        <f>VLOOKUP($D230,'7-НКРЕКП'!$D$20:$Q$50,R$4,0)</f>
        <v>#N/A</v>
      </c>
      <c r="S230" s="26" t="e">
        <f>VLOOKUP($D230,'7-НКРЕКП'!$D$20:$Q$50,S$4,0)</f>
        <v>#N/A</v>
      </c>
      <c r="T230" s="14" t="e">
        <f>VLOOKUP($D230,'7-НКРЕКП'!$D$20:$Q$50,T$4,0)</f>
        <v>#N/A</v>
      </c>
      <c r="U230" s="26" t="e">
        <f>VLOOKUP($D230,'7-НКРЕКП'!$D$20:$Q$50,U$4,0)</f>
        <v>#N/A</v>
      </c>
      <c r="V230" s="14" t="e">
        <f>VLOOKUP($D230,'7-НКРЕКП'!$D$20:$Q$50,V$4,0)</f>
        <v>#N/A</v>
      </c>
      <c r="W230" s="191" t="e">
        <f>VLOOKUP($D230,'7-НКРЕКП'!$D$20:$Q$50,W$4,0)</f>
        <v>#N/A</v>
      </c>
      <c r="X230" s="191" t="e">
        <f>VLOOKUP($D230,'7-НКРЕКП'!$D$20:$Q$50,X$4,0)</f>
        <v>#N/A</v>
      </c>
      <c r="Y230" s="192" t="e">
        <f>VLOOKUP($D230,'7-НКРЕКП'!$D$20:$Q$50,Y$4,0)</f>
        <v>#N/A</v>
      </c>
      <c r="Z230" s="173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6"/>
    </row>
    <row r="231" spans="1:55" ht="27.75">
      <c r="A231" s="97" t="s">
        <v>458</v>
      </c>
      <c r="B231" s="96" t="s">
        <v>241</v>
      </c>
      <c r="C231" s="77" t="s">
        <v>15</v>
      </c>
      <c r="D231" s="91" t="s">
        <v>820</v>
      </c>
      <c r="E231" s="26" t="e">
        <f>VLOOKUP($D231,'7-НКРЕКП'!$D$20:$Q$50,E$4,0)</f>
        <v>#N/A</v>
      </c>
      <c r="F231" s="191" t="e">
        <f>VLOOKUP($D231,'7-НКРЕКП'!$D$20:$Q$50,F$4,0)</f>
        <v>#N/A</v>
      </c>
      <c r="G231" s="26" t="e">
        <f>VLOOKUP($D231,'7-НКРЕКП'!$D$20:$Q$50,G$4,0)</f>
        <v>#N/A</v>
      </c>
      <c r="H231" s="191" t="e">
        <f>VLOOKUP($D231,'7-НКРЕКП'!$D$20:$Q$50,H$4,0)</f>
        <v>#N/A</v>
      </c>
      <c r="I231" s="26" t="e">
        <f>VLOOKUP($D231,'7-НКРЕКП'!$D$20:$Q$50,I$4,0)</f>
        <v>#N/A</v>
      </c>
      <c r="J231" s="14" t="e">
        <f>VLOOKUP($D231,'7-НКРЕКП'!$D$20:$Q$50,J$4,0)</f>
        <v>#N/A</v>
      </c>
      <c r="K231" s="26" t="e">
        <f>VLOOKUP($D231,'7-НКРЕКП'!$D$20:$Q$50,K$4,0)</f>
        <v>#N/A</v>
      </c>
      <c r="L231" s="191" t="e">
        <f>VLOOKUP($D231,'7-НКРЕКП'!$D$20:$Q$50,L$4,0)</f>
        <v>#N/A</v>
      </c>
      <c r="M231" s="26" t="e">
        <f>VLOOKUP($D231,'7-НКРЕКП'!$D$20:$Q$50,M$4,0)</f>
        <v>#N/A</v>
      </c>
      <c r="N231" s="191" t="e">
        <f>VLOOKUP($D231,'7-НКРЕКП'!$D$20:$Q$50,N$4,0)</f>
        <v>#N/A</v>
      </c>
      <c r="O231" s="26" t="e">
        <f>VLOOKUP($D231,'7-НКРЕКП'!$D$20:$Q$50,O$4,0)</f>
        <v>#N/A</v>
      </c>
      <c r="P231" s="14" t="e">
        <f>VLOOKUP($D231,'7-НКРЕКП'!$D$20:$Q$50,P$4,0)</f>
        <v>#N/A</v>
      </c>
      <c r="Q231" s="26" t="e">
        <f>VLOOKUP($D231,'7-НКРЕКП'!$D$20:$Q$50,Q$4,0)</f>
        <v>#N/A</v>
      </c>
      <c r="R231" s="191" t="e">
        <f>VLOOKUP($D231,'7-НКРЕКП'!$D$20:$Q$50,R$4,0)</f>
        <v>#N/A</v>
      </c>
      <c r="S231" s="26" t="e">
        <f>VLOOKUP($D231,'7-НКРЕКП'!$D$20:$Q$50,S$4,0)</f>
        <v>#N/A</v>
      </c>
      <c r="T231" s="191" t="e">
        <f>VLOOKUP($D231,'7-НКРЕКП'!$D$20:$Q$50,T$4,0)</f>
        <v>#N/A</v>
      </c>
      <c r="U231" s="26" t="e">
        <f>VLOOKUP($D231,'7-НКРЕКП'!$D$20:$Q$50,U$4,0)</f>
        <v>#N/A</v>
      </c>
      <c r="V231" s="14" t="e">
        <f>VLOOKUP($D231,'7-НКРЕКП'!$D$20:$Q$50,V$4,0)</f>
        <v>#N/A</v>
      </c>
      <c r="W231" s="191" t="e">
        <f>VLOOKUP($D231,'7-НКРЕКП'!$D$20:$Q$50,W$4,0)</f>
        <v>#N/A</v>
      </c>
      <c r="X231" s="191" t="e">
        <f>VLOOKUP($D231,'7-НКРЕКП'!$D$20:$Q$50,X$4,0)</f>
        <v>#N/A</v>
      </c>
      <c r="Y231" s="192" t="e">
        <f>VLOOKUP($D231,'7-НКРЕКП'!$D$20:$Q$50,Y$4,0)</f>
        <v>#N/A</v>
      </c>
      <c r="Z231" s="173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6"/>
    </row>
    <row r="232" spans="1:55" ht="27.75">
      <c r="A232" s="97" t="s">
        <v>459</v>
      </c>
      <c r="B232" s="96" t="s">
        <v>243</v>
      </c>
      <c r="C232" s="77" t="s">
        <v>15</v>
      </c>
      <c r="D232" s="91" t="s">
        <v>821</v>
      </c>
      <c r="E232" s="26" t="e">
        <f>VLOOKUP($D232,'7-НКРЕКП'!$D$20:$Q$50,E$4,0)</f>
        <v>#N/A</v>
      </c>
      <c r="F232" s="191" t="e">
        <f>VLOOKUP($D232,'7-НКРЕКП'!$D$20:$Q$50,F$4,0)</f>
        <v>#N/A</v>
      </c>
      <c r="G232" s="26" t="e">
        <f>VLOOKUP($D232,'7-НКРЕКП'!$D$20:$Q$50,G$4,0)</f>
        <v>#N/A</v>
      </c>
      <c r="H232" s="191" t="e">
        <f>VLOOKUP($D232,'7-НКРЕКП'!$D$20:$Q$50,H$4,0)</f>
        <v>#N/A</v>
      </c>
      <c r="I232" s="26" t="e">
        <f>VLOOKUP($D232,'7-НКРЕКП'!$D$20:$Q$50,I$4,0)</f>
        <v>#N/A</v>
      </c>
      <c r="J232" s="14" t="e">
        <f>VLOOKUP($D232,'7-НКРЕКП'!$D$20:$Q$50,J$4,0)</f>
        <v>#N/A</v>
      </c>
      <c r="K232" s="26" t="e">
        <f>VLOOKUP($D232,'7-НКРЕКП'!$D$20:$Q$50,K$4,0)</f>
        <v>#N/A</v>
      </c>
      <c r="L232" s="191" t="e">
        <f>VLOOKUP($D232,'7-НКРЕКП'!$D$20:$Q$50,L$4,0)</f>
        <v>#N/A</v>
      </c>
      <c r="M232" s="26" t="e">
        <f>VLOOKUP($D232,'7-НКРЕКП'!$D$20:$Q$50,M$4,0)</f>
        <v>#N/A</v>
      </c>
      <c r="N232" s="191" t="e">
        <f>VLOOKUP($D232,'7-НКРЕКП'!$D$20:$Q$50,N$4,0)</f>
        <v>#N/A</v>
      </c>
      <c r="O232" s="26" t="e">
        <f>VLOOKUP($D232,'7-НКРЕКП'!$D$20:$Q$50,O$4,0)</f>
        <v>#N/A</v>
      </c>
      <c r="P232" s="14" t="e">
        <f>VLOOKUP($D232,'7-НКРЕКП'!$D$20:$Q$50,P$4,0)</f>
        <v>#N/A</v>
      </c>
      <c r="Q232" s="26" t="e">
        <f>VLOOKUP($D232,'7-НКРЕКП'!$D$20:$Q$50,Q$4,0)</f>
        <v>#N/A</v>
      </c>
      <c r="R232" s="191" t="e">
        <f>VLOOKUP($D232,'7-НКРЕКП'!$D$20:$Q$50,R$4,0)</f>
        <v>#N/A</v>
      </c>
      <c r="S232" s="26" t="e">
        <f>VLOOKUP($D232,'7-НКРЕКП'!$D$20:$Q$50,S$4,0)</f>
        <v>#N/A</v>
      </c>
      <c r="T232" s="191" t="e">
        <f>VLOOKUP($D232,'7-НКРЕКП'!$D$20:$Q$50,T$4,0)</f>
        <v>#N/A</v>
      </c>
      <c r="U232" s="26" t="e">
        <f>VLOOKUP($D232,'7-НКРЕКП'!$D$20:$Q$50,U$4,0)</f>
        <v>#N/A</v>
      </c>
      <c r="V232" s="14" t="e">
        <f>VLOOKUP($D232,'7-НКРЕКП'!$D$20:$Q$50,V$4,0)</f>
        <v>#N/A</v>
      </c>
      <c r="W232" s="191" t="e">
        <f>VLOOKUP($D232,'7-НКРЕКП'!$D$20:$Q$50,W$4,0)</f>
        <v>#N/A</v>
      </c>
      <c r="X232" s="191" t="e">
        <f>VLOOKUP($D232,'7-НКРЕКП'!$D$20:$Q$50,X$4,0)</f>
        <v>#N/A</v>
      </c>
      <c r="Y232" s="192" t="e">
        <f>VLOOKUP($D232,'7-НКРЕКП'!$D$20:$Q$50,Y$4,0)</f>
        <v>#N/A</v>
      </c>
      <c r="Z232" s="173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6"/>
    </row>
    <row r="233" spans="1:55" ht="27.75">
      <c r="A233" s="97" t="s">
        <v>460</v>
      </c>
      <c r="B233" s="96" t="s">
        <v>85</v>
      </c>
      <c r="C233" s="77" t="s">
        <v>15</v>
      </c>
      <c r="D233" s="91" t="s">
        <v>822</v>
      </c>
      <c r="E233" s="26" t="e">
        <f>VLOOKUP($D233,'7-НКРЕКП'!$D$20:$Q$50,E$4,0)</f>
        <v>#N/A</v>
      </c>
      <c r="F233" s="191" t="e">
        <f>VLOOKUP($D233,'7-НКРЕКП'!$D$20:$Q$50,F$4,0)</f>
        <v>#N/A</v>
      </c>
      <c r="G233" s="26" t="e">
        <f>VLOOKUP($D233,'7-НКРЕКП'!$D$20:$Q$50,G$4,0)</f>
        <v>#N/A</v>
      </c>
      <c r="H233" s="191" t="e">
        <f>VLOOKUP($D233,'7-НКРЕКП'!$D$20:$Q$50,H$4,0)</f>
        <v>#N/A</v>
      </c>
      <c r="I233" s="26" t="e">
        <f>VLOOKUP($D233,'7-НКРЕКП'!$D$20:$Q$50,I$4,0)</f>
        <v>#N/A</v>
      </c>
      <c r="J233" s="14" t="e">
        <f>VLOOKUP($D233,'7-НКРЕКП'!$D$20:$Q$50,J$4,0)</f>
        <v>#N/A</v>
      </c>
      <c r="K233" s="26" t="e">
        <f>VLOOKUP($D233,'7-НКРЕКП'!$D$20:$Q$50,K$4,0)</f>
        <v>#N/A</v>
      </c>
      <c r="L233" s="191" t="e">
        <f>VLOOKUP($D233,'7-НКРЕКП'!$D$20:$Q$50,L$4,0)</f>
        <v>#N/A</v>
      </c>
      <c r="M233" s="26" t="e">
        <f>VLOOKUP($D233,'7-НКРЕКП'!$D$20:$Q$50,M$4,0)</f>
        <v>#N/A</v>
      </c>
      <c r="N233" s="191" t="e">
        <f>VLOOKUP($D233,'7-НКРЕКП'!$D$20:$Q$50,N$4,0)</f>
        <v>#N/A</v>
      </c>
      <c r="O233" s="26" t="e">
        <f>VLOOKUP($D233,'7-НКРЕКП'!$D$20:$Q$50,O$4,0)</f>
        <v>#N/A</v>
      </c>
      <c r="P233" s="14" t="e">
        <f>VLOOKUP($D233,'7-НКРЕКП'!$D$20:$Q$50,P$4,0)</f>
        <v>#N/A</v>
      </c>
      <c r="Q233" s="26" t="e">
        <f>VLOOKUP($D233,'7-НКРЕКП'!$D$20:$Q$50,Q$4,0)</f>
        <v>#N/A</v>
      </c>
      <c r="R233" s="191" t="e">
        <f>VLOOKUP($D233,'7-НКРЕКП'!$D$20:$Q$50,R$4,0)</f>
        <v>#N/A</v>
      </c>
      <c r="S233" s="26" t="e">
        <f>VLOOKUP($D233,'7-НКРЕКП'!$D$20:$Q$50,S$4,0)</f>
        <v>#N/A</v>
      </c>
      <c r="T233" s="191" t="e">
        <f>VLOOKUP($D233,'7-НКРЕКП'!$D$20:$Q$50,T$4,0)</f>
        <v>#N/A</v>
      </c>
      <c r="U233" s="26" t="e">
        <f>VLOOKUP($D233,'7-НКРЕКП'!$D$20:$Q$50,U$4,0)</f>
        <v>#N/A</v>
      </c>
      <c r="V233" s="14" t="e">
        <f>VLOOKUP($D233,'7-НКРЕКП'!$D$20:$Q$50,V$4,0)</f>
        <v>#N/A</v>
      </c>
      <c r="W233" s="191" t="e">
        <f>VLOOKUP($D233,'7-НКРЕКП'!$D$20:$Q$50,W$4,0)</f>
        <v>#N/A</v>
      </c>
      <c r="X233" s="191" t="e">
        <f>VLOOKUP($D233,'7-НКРЕКП'!$D$20:$Q$50,X$4,0)</f>
        <v>#N/A</v>
      </c>
      <c r="Y233" s="192" t="e">
        <f>VLOOKUP($D233,'7-НКРЕКП'!$D$20:$Q$50,Y$4,0)</f>
        <v>#N/A</v>
      </c>
      <c r="Z233" s="173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6"/>
    </row>
    <row r="234" spans="1:55" ht="27.75">
      <c r="A234" s="97" t="s">
        <v>461</v>
      </c>
      <c r="B234" s="96" t="s">
        <v>45</v>
      </c>
      <c r="C234" s="77" t="s">
        <v>15</v>
      </c>
      <c r="D234" s="91" t="s">
        <v>823</v>
      </c>
      <c r="E234" s="26" t="e">
        <f>VLOOKUP($D234,'7-НКРЕКП'!$D$20:$Q$50,E$4,0)</f>
        <v>#N/A</v>
      </c>
      <c r="F234" s="191" t="e">
        <f>VLOOKUP($D234,'7-НКРЕКП'!$D$20:$Q$50,F$4,0)</f>
        <v>#N/A</v>
      </c>
      <c r="G234" s="26" t="e">
        <f>VLOOKUP($D234,'7-НКРЕКП'!$D$20:$Q$50,G$4,0)</f>
        <v>#N/A</v>
      </c>
      <c r="H234" s="191" t="e">
        <f>VLOOKUP($D234,'7-НКРЕКП'!$D$20:$Q$50,H$4,0)</f>
        <v>#N/A</v>
      </c>
      <c r="I234" s="26" t="e">
        <f>VLOOKUP($D234,'7-НКРЕКП'!$D$20:$Q$50,I$4,0)</f>
        <v>#N/A</v>
      </c>
      <c r="J234" s="14" t="e">
        <f>VLOOKUP($D234,'7-НКРЕКП'!$D$20:$Q$50,J$4,0)</f>
        <v>#N/A</v>
      </c>
      <c r="K234" s="26" t="e">
        <f>VLOOKUP($D234,'7-НКРЕКП'!$D$20:$Q$50,K$4,0)</f>
        <v>#N/A</v>
      </c>
      <c r="L234" s="191" t="e">
        <f>VLOOKUP($D234,'7-НКРЕКП'!$D$20:$Q$50,L$4,0)</f>
        <v>#N/A</v>
      </c>
      <c r="M234" s="26" t="e">
        <f>VLOOKUP($D234,'7-НКРЕКП'!$D$20:$Q$50,M$4,0)</f>
        <v>#N/A</v>
      </c>
      <c r="N234" s="191" t="e">
        <f>VLOOKUP($D234,'7-НКРЕКП'!$D$20:$Q$50,N$4,0)</f>
        <v>#N/A</v>
      </c>
      <c r="O234" s="26" t="e">
        <f>VLOOKUP($D234,'7-НКРЕКП'!$D$20:$Q$50,O$4,0)</f>
        <v>#N/A</v>
      </c>
      <c r="P234" s="14" t="e">
        <f>VLOOKUP($D234,'7-НКРЕКП'!$D$20:$Q$50,P$4,0)</f>
        <v>#N/A</v>
      </c>
      <c r="Q234" s="26" t="e">
        <f>VLOOKUP($D234,'7-НКРЕКП'!$D$20:$Q$50,Q$4,0)</f>
        <v>#N/A</v>
      </c>
      <c r="R234" s="191" t="e">
        <f>VLOOKUP($D234,'7-НКРЕКП'!$D$20:$Q$50,R$4,0)</f>
        <v>#N/A</v>
      </c>
      <c r="S234" s="26" t="e">
        <f>VLOOKUP($D234,'7-НКРЕКП'!$D$20:$Q$50,S$4,0)</f>
        <v>#N/A</v>
      </c>
      <c r="T234" s="191" t="e">
        <f>VLOOKUP($D234,'7-НКРЕКП'!$D$20:$Q$50,T$4,0)</f>
        <v>#N/A</v>
      </c>
      <c r="U234" s="26" t="e">
        <f>VLOOKUP($D234,'7-НКРЕКП'!$D$20:$Q$50,U$4,0)</f>
        <v>#N/A</v>
      </c>
      <c r="V234" s="14" t="e">
        <f>VLOOKUP($D234,'7-НКРЕКП'!$D$20:$Q$50,V$4,0)</f>
        <v>#N/A</v>
      </c>
      <c r="W234" s="191" t="e">
        <f>VLOOKUP($D234,'7-НКРЕКП'!$D$20:$Q$50,W$4,0)</f>
        <v>#N/A</v>
      </c>
      <c r="X234" s="191" t="e">
        <f>VLOOKUP($D234,'7-НКРЕКП'!$D$20:$Q$50,X$4,0)</f>
        <v>#N/A</v>
      </c>
      <c r="Y234" s="192" t="e">
        <f>VLOOKUP($D234,'7-НКРЕКП'!$D$20:$Q$50,Y$4,0)</f>
        <v>#N/A</v>
      </c>
      <c r="Z234" s="173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6"/>
    </row>
    <row r="235" spans="1:55" ht="27.75">
      <c r="A235" s="97" t="s">
        <v>462</v>
      </c>
      <c r="B235" s="96" t="s">
        <v>65</v>
      </c>
      <c r="C235" s="77" t="s">
        <v>15</v>
      </c>
      <c r="D235" s="91" t="s">
        <v>824</v>
      </c>
      <c r="E235" s="26" t="e">
        <f>VLOOKUP($D235,'7-НКРЕКП'!$D$20:$Q$50,E$4,0)</f>
        <v>#N/A</v>
      </c>
      <c r="F235" s="191" t="e">
        <f>VLOOKUP($D235,'7-НКРЕКП'!$D$20:$Q$50,F$4,0)</f>
        <v>#N/A</v>
      </c>
      <c r="G235" s="26" t="e">
        <f>VLOOKUP($D235,'7-НКРЕКП'!$D$20:$Q$50,G$4,0)</f>
        <v>#N/A</v>
      </c>
      <c r="H235" s="191" t="e">
        <f>VLOOKUP($D235,'7-НКРЕКП'!$D$20:$Q$50,H$4,0)</f>
        <v>#N/A</v>
      </c>
      <c r="I235" s="26" t="e">
        <f>VLOOKUP($D235,'7-НКРЕКП'!$D$20:$Q$50,I$4,0)</f>
        <v>#N/A</v>
      </c>
      <c r="J235" s="14" t="e">
        <f>VLOOKUP($D235,'7-НКРЕКП'!$D$20:$Q$50,J$4,0)</f>
        <v>#N/A</v>
      </c>
      <c r="K235" s="26" t="e">
        <f>VLOOKUP($D235,'7-НКРЕКП'!$D$20:$Q$50,K$4,0)</f>
        <v>#N/A</v>
      </c>
      <c r="L235" s="191" t="e">
        <f>VLOOKUP($D235,'7-НКРЕКП'!$D$20:$Q$50,L$4,0)</f>
        <v>#N/A</v>
      </c>
      <c r="M235" s="26" t="e">
        <f>VLOOKUP($D235,'7-НКРЕКП'!$D$20:$Q$50,M$4,0)</f>
        <v>#N/A</v>
      </c>
      <c r="N235" s="191" t="e">
        <f>VLOOKUP($D235,'7-НКРЕКП'!$D$20:$Q$50,N$4,0)</f>
        <v>#N/A</v>
      </c>
      <c r="O235" s="26" t="e">
        <f>VLOOKUP($D235,'7-НКРЕКП'!$D$20:$Q$50,O$4,0)</f>
        <v>#N/A</v>
      </c>
      <c r="P235" s="14" t="e">
        <f>VLOOKUP($D235,'7-НКРЕКП'!$D$20:$Q$50,P$4,0)</f>
        <v>#N/A</v>
      </c>
      <c r="Q235" s="26" t="e">
        <f>VLOOKUP($D235,'7-НКРЕКП'!$D$20:$Q$50,Q$4,0)</f>
        <v>#N/A</v>
      </c>
      <c r="R235" s="191" t="e">
        <f>VLOOKUP($D235,'7-НКРЕКП'!$D$20:$Q$50,R$4,0)</f>
        <v>#N/A</v>
      </c>
      <c r="S235" s="26" t="e">
        <f>VLOOKUP($D235,'7-НКРЕКП'!$D$20:$Q$50,S$4,0)</f>
        <v>#N/A</v>
      </c>
      <c r="T235" s="191" t="e">
        <f>VLOOKUP($D235,'7-НКРЕКП'!$D$20:$Q$50,T$4,0)</f>
        <v>#N/A</v>
      </c>
      <c r="U235" s="26" t="e">
        <f>VLOOKUP($D235,'7-НКРЕКП'!$D$20:$Q$50,U$4,0)</f>
        <v>#N/A</v>
      </c>
      <c r="V235" s="14" t="e">
        <f>VLOOKUP($D235,'7-НКРЕКП'!$D$20:$Q$50,V$4,0)</f>
        <v>#N/A</v>
      </c>
      <c r="W235" s="191" t="e">
        <f>VLOOKUP($D235,'7-НКРЕКП'!$D$20:$Q$50,W$4,0)</f>
        <v>#N/A</v>
      </c>
      <c r="X235" s="191" t="e">
        <f>VLOOKUP($D235,'7-НКРЕКП'!$D$20:$Q$50,X$4,0)</f>
        <v>#N/A</v>
      </c>
      <c r="Y235" s="192" t="e">
        <f>VLOOKUP($D235,'7-НКРЕКП'!$D$20:$Q$50,Y$4,0)</f>
        <v>#N/A</v>
      </c>
      <c r="Z235" s="173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6"/>
    </row>
    <row r="236" spans="1:55" ht="39">
      <c r="A236" s="97" t="s">
        <v>244</v>
      </c>
      <c r="B236" s="96" t="s">
        <v>592</v>
      </c>
      <c r="C236" s="77" t="s">
        <v>15</v>
      </c>
      <c r="D236" s="91" t="s">
        <v>825</v>
      </c>
      <c r="E236" s="26" t="e">
        <f>VLOOKUP($D236,'7-НКРЕКП'!$D$20:$Q$50,E$4,0)</f>
        <v>#N/A</v>
      </c>
      <c r="F236" s="14" t="e">
        <f>VLOOKUP($D236,'7-НКРЕКП'!$D$20:$Q$50,F$4,0)</f>
        <v>#N/A</v>
      </c>
      <c r="G236" s="26" t="e">
        <f>VLOOKUP($D236,'7-НКРЕКП'!$D$20:$Q$50,G$4,0)</f>
        <v>#N/A</v>
      </c>
      <c r="H236" s="14" t="e">
        <f>VLOOKUP($D236,'7-НКРЕКП'!$D$20:$Q$50,H$4,0)</f>
        <v>#N/A</v>
      </c>
      <c r="I236" s="26" t="e">
        <f>VLOOKUP($D236,'7-НКРЕКП'!$D$20:$Q$50,I$4,0)</f>
        <v>#N/A</v>
      </c>
      <c r="J236" s="14" t="e">
        <f>VLOOKUP($D236,'7-НКРЕКП'!$D$20:$Q$50,J$4,0)</f>
        <v>#N/A</v>
      </c>
      <c r="K236" s="26" t="e">
        <f>VLOOKUP($D236,'7-НКРЕКП'!$D$20:$Q$50,K$4,0)</f>
        <v>#N/A</v>
      </c>
      <c r="L236" s="14" t="e">
        <f>VLOOKUP($D236,'7-НКРЕКП'!$D$20:$Q$50,L$4,0)</f>
        <v>#N/A</v>
      </c>
      <c r="M236" s="26" t="e">
        <f>VLOOKUP($D236,'7-НКРЕКП'!$D$20:$Q$50,M$4,0)</f>
        <v>#N/A</v>
      </c>
      <c r="N236" s="14" t="e">
        <f>VLOOKUP($D236,'7-НКРЕКП'!$D$20:$Q$50,N$4,0)</f>
        <v>#N/A</v>
      </c>
      <c r="O236" s="26" t="e">
        <f>VLOOKUP($D236,'7-НКРЕКП'!$D$20:$Q$50,O$4,0)</f>
        <v>#N/A</v>
      </c>
      <c r="P236" s="14" t="e">
        <f>VLOOKUP($D236,'7-НКРЕКП'!$D$20:$Q$50,P$4,0)</f>
        <v>#N/A</v>
      </c>
      <c r="Q236" s="26" t="e">
        <f>VLOOKUP($D236,'7-НКРЕКП'!$D$20:$Q$50,Q$4,0)</f>
        <v>#N/A</v>
      </c>
      <c r="R236" s="14" t="e">
        <f>VLOOKUP($D236,'7-НКРЕКП'!$D$20:$Q$50,R$4,0)</f>
        <v>#N/A</v>
      </c>
      <c r="S236" s="26" t="e">
        <f>VLOOKUP($D236,'7-НКРЕКП'!$D$20:$Q$50,S$4,0)</f>
        <v>#N/A</v>
      </c>
      <c r="T236" s="14" t="e">
        <f>VLOOKUP($D236,'7-НКРЕКП'!$D$20:$Q$50,T$4,0)</f>
        <v>#N/A</v>
      </c>
      <c r="U236" s="26" t="e">
        <f>VLOOKUP($D236,'7-НКРЕКП'!$D$20:$Q$50,U$4,0)</f>
        <v>#N/A</v>
      </c>
      <c r="V236" s="14" t="e">
        <f>VLOOKUP($D236,'7-НКРЕКП'!$D$20:$Q$50,V$4,0)</f>
        <v>#N/A</v>
      </c>
      <c r="W236" s="191" t="e">
        <f>VLOOKUP($D236,'7-НКРЕКП'!$D$20:$Q$50,W$4,0)</f>
        <v>#N/A</v>
      </c>
      <c r="X236" s="191" t="e">
        <f>VLOOKUP($D236,'7-НКРЕКП'!$D$20:$Q$50,X$4,0)</f>
        <v>#N/A</v>
      </c>
      <c r="Y236" s="192" t="e">
        <f>VLOOKUP($D236,'7-НКРЕКП'!$D$20:$Q$50,Y$4,0)</f>
        <v>#N/A</v>
      </c>
      <c r="Z236" s="173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6"/>
    </row>
    <row r="237" spans="1:55" ht="27.75">
      <c r="A237" s="97" t="s">
        <v>525</v>
      </c>
      <c r="B237" s="96" t="s">
        <v>591</v>
      </c>
      <c r="C237" s="77" t="s">
        <v>15</v>
      </c>
      <c r="D237" s="91" t="s">
        <v>826</v>
      </c>
      <c r="E237" s="26" t="e">
        <f>VLOOKUP($D237,'7-НКРЕКП'!$D$20:$Q$50,E$4,0)</f>
        <v>#N/A</v>
      </c>
      <c r="F237" s="14" t="e">
        <f>VLOOKUP($D237,'7-НКРЕКП'!$D$20:$Q$50,F$4,0)</f>
        <v>#N/A</v>
      </c>
      <c r="G237" s="26" t="e">
        <f>VLOOKUP($D237,'7-НКРЕКП'!$D$20:$Q$50,G$4,0)</f>
        <v>#N/A</v>
      </c>
      <c r="H237" s="14" t="e">
        <f>VLOOKUP($D237,'7-НКРЕКП'!$D$20:$Q$50,H$4,0)</f>
        <v>#N/A</v>
      </c>
      <c r="I237" s="26" t="e">
        <f>VLOOKUP($D237,'7-НКРЕКП'!$D$20:$Q$50,I$4,0)</f>
        <v>#N/A</v>
      </c>
      <c r="J237" s="14" t="e">
        <f>VLOOKUP($D237,'7-НКРЕКП'!$D$20:$Q$50,J$4,0)</f>
        <v>#N/A</v>
      </c>
      <c r="K237" s="26" t="e">
        <f>VLOOKUP($D237,'7-НКРЕКП'!$D$20:$Q$50,K$4,0)</f>
        <v>#N/A</v>
      </c>
      <c r="L237" s="14" t="e">
        <f>VLOOKUP($D237,'7-НКРЕКП'!$D$20:$Q$50,L$4,0)</f>
        <v>#N/A</v>
      </c>
      <c r="M237" s="26" t="e">
        <f>VLOOKUP($D237,'7-НКРЕКП'!$D$20:$Q$50,M$4,0)</f>
        <v>#N/A</v>
      </c>
      <c r="N237" s="14" t="e">
        <f>VLOOKUP($D237,'7-НКРЕКП'!$D$20:$Q$50,N$4,0)</f>
        <v>#N/A</v>
      </c>
      <c r="O237" s="26" t="e">
        <f>VLOOKUP($D237,'7-НКРЕКП'!$D$20:$Q$50,O$4,0)</f>
        <v>#N/A</v>
      </c>
      <c r="P237" s="14" t="e">
        <f>VLOOKUP($D237,'7-НКРЕКП'!$D$20:$Q$50,P$4,0)</f>
        <v>#N/A</v>
      </c>
      <c r="Q237" s="26" t="e">
        <f>VLOOKUP($D237,'7-НКРЕКП'!$D$20:$Q$50,Q$4,0)</f>
        <v>#N/A</v>
      </c>
      <c r="R237" s="14" t="e">
        <f>VLOOKUP($D237,'7-НКРЕКП'!$D$20:$Q$50,R$4,0)</f>
        <v>#N/A</v>
      </c>
      <c r="S237" s="26" t="e">
        <f>VLOOKUP($D237,'7-НКРЕКП'!$D$20:$Q$50,S$4,0)</f>
        <v>#N/A</v>
      </c>
      <c r="T237" s="191" t="e">
        <f>VLOOKUP($D237,'7-НКРЕКП'!$D$20:$Q$50,T$4,0)</f>
        <v>#N/A</v>
      </c>
      <c r="U237" s="26" t="e">
        <f>VLOOKUP($D237,'7-НКРЕКП'!$D$20:$Q$50,U$4,0)</f>
        <v>#N/A</v>
      </c>
      <c r="V237" s="14" t="e">
        <f>VLOOKUP($D237,'7-НКРЕКП'!$D$20:$Q$50,V$4,0)</f>
        <v>#N/A</v>
      </c>
      <c r="W237" s="191" t="e">
        <f>VLOOKUP($D237,'7-НКРЕКП'!$D$20:$Q$50,W$4,0)</f>
        <v>#N/A</v>
      </c>
      <c r="X237" s="191" t="e">
        <f>VLOOKUP($D237,'7-НКРЕКП'!$D$20:$Q$50,X$4,0)</f>
        <v>#N/A</v>
      </c>
      <c r="Y237" s="192" t="e">
        <f>VLOOKUP($D237,'7-НКРЕКП'!$D$20:$Q$50,Y$4,0)</f>
        <v>#N/A</v>
      </c>
      <c r="Z237" s="173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6"/>
    </row>
    <row r="238" spans="1:55" ht="27.75">
      <c r="A238" s="97" t="s">
        <v>514</v>
      </c>
      <c r="B238" s="96" t="s">
        <v>241</v>
      </c>
      <c r="C238" s="77" t="s">
        <v>15</v>
      </c>
      <c r="D238" s="91" t="s">
        <v>827</v>
      </c>
      <c r="E238" s="26" t="e">
        <f>VLOOKUP($D238,'7-НКРЕКП'!$D$20:$Q$50,E$4,0)</f>
        <v>#N/A</v>
      </c>
      <c r="F238" s="191" t="e">
        <f>VLOOKUP($D238,'7-НКРЕКП'!$D$20:$Q$50,F$4,0)</f>
        <v>#N/A</v>
      </c>
      <c r="G238" s="26" t="e">
        <f>VLOOKUP($D238,'7-НКРЕКП'!$D$20:$Q$50,G$4,0)</f>
        <v>#N/A</v>
      </c>
      <c r="H238" s="191" t="e">
        <f>VLOOKUP($D238,'7-НКРЕКП'!$D$20:$Q$50,H$4,0)</f>
        <v>#N/A</v>
      </c>
      <c r="I238" s="26" t="e">
        <f>VLOOKUP($D238,'7-НКРЕКП'!$D$20:$Q$50,I$4,0)</f>
        <v>#N/A</v>
      </c>
      <c r="J238" s="14" t="e">
        <f>VLOOKUP($D238,'7-НКРЕКП'!$D$20:$Q$50,J$4,0)</f>
        <v>#N/A</v>
      </c>
      <c r="K238" s="26" t="e">
        <f>VLOOKUP($D238,'7-НКРЕКП'!$D$20:$Q$50,K$4,0)</f>
        <v>#N/A</v>
      </c>
      <c r="L238" s="191" t="e">
        <f>VLOOKUP($D238,'7-НКРЕКП'!$D$20:$Q$50,L$4,0)</f>
        <v>#N/A</v>
      </c>
      <c r="M238" s="26" t="e">
        <f>VLOOKUP($D238,'7-НКРЕКП'!$D$20:$Q$50,M$4,0)</f>
        <v>#N/A</v>
      </c>
      <c r="N238" s="191" t="e">
        <f>VLOOKUP($D238,'7-НКРЕКП'!$D$20:$Q$50,N$4,0)</f>
        <v>#N/A</v>
      </c>
      <c r="O238" s="26" t="e">
        <f>VLOOKUP($D238,'7-НКРЕКП'!$D$20:$Q$50,O$4,0)</f>
        <v>#N/A</v>
      </c>
      <c r="P238" s="14" t="e">
        <f>VLOOKUP($D238,'7-НКРЕКП'!$D$20:$Q$50,P$4,0)</f>
        <v>#N/A</v>
      </c>
      <c r="Q238" s="26" t="e">
        <f>VLOOKUP($D238,'7-НКРЕКП'!$D$20:$Q$50,Q$4,0)</f>
        <v>#N/A</v>
      </c>
      <c r="R238" s="191" t="e">
        <f>VLOOKUP($D238,'7-НКРЕКП'!$D$20:$Q$50,R$4,0)</f>
        <v>#N/A</v>
      </c>
      <c r="S238" s="26" t="e">
        <f>VLOOKUP($D238,'7-НКРЕКП'!$D$20:$Q$50,S$4,0)</f>
        <v>#N/A</v>
      </c>
      <c r="T238" s="191" t="e">
        <f>VLOOKUP($D238,'7-НКРЕКП'!$D$20:$Q$50,T$4,0)</f>
        <v>#N/A</v>
      </c>
      <c r="U238" s="26" t="e">
        <f>VLOOKUP($D238,'7-НКРЕКП'!$D$20:$Q$50,U$4,0)</f>
        <v>#N/A</v>
      </c>
      <c r="V238" s="14" t="e">
        <f>VLOOKUP($D238,'7-НКРЕКП'!$D$20:$Q$50,V$4,0)</f>
        <v>#N/A</v>
      </c>
      <c r="W238" s="191" t="e">
        <f>VLOOKUP($D238,'7-НКРЕКП'!$D$20:$Q$50,W$4,0)</f>
        <v>#N/A</v>
      </c>
      <c r="X238" s="191" t="e">
        <f>VLOOKUP($D238,'7-НКРЕКП'!$D$20:$Q$50,X$4,0)</f>
        <v>#N/A</v>
      </c>
      <c r="Y238" s="192" t="e">
        <f>VLOOKUP($D238,'7-НКРЕКП'!$D$20:$Q$50,Y$4,0)</f>
        <v>#N/A</v>
      </c>
      <c r="Z238" s="173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6"/>
    </row>
    <row r="239" spans="1:55" ht="27.75">
      <c r="A239" s="97" t="s">
        <v>515</v>
      </c>
      <c r="B239" s="96" t="s">
        <v>243</v>
      </c>
      <c r="C239" s="77"/>
      <c r="D239" s="91" t="s">
        <v>828</v>
      </c>
      <c r="E239" s="26" t="e">
        <f>VLOOKUP($D239,'7-НКРЕКП'!$D$20:$Q$50,E$4,0)</f>
        <v>#N/A</v>
      </c>
      <c r="F239" s="191" t="e">
        <f>VLOOKUP($D239,'7-НКРЕКП'!$D$20:$Q$50,F$4,0)</f>
        <v>#N/A</v>
      </c>
      <c r="G239" s="26" t="e">
        <f>VLOOKUP($D239,'7-НКРЕКП'!$D$20:$Q$50,G$4,0)</f>
        <v>#N/A</v>
      </c>
      <c r="H239" s="191" t="e">
        <f>VLOOKUP($D239,'7-НКРЕКП'!$D$20:$Q$50,H$4,0)</f>
        <v>#N/A</v>
      </c>
      <c r="I239" s="26" t="e">
        <f>VLOOKUP($D239,'7-НКРЕКП'!$D$20:$Q$50,I$4,0)</f>
        <v>#N/A</v>
      </c>
      <c r="J239" s="14" t="e">
        <f>VLOOKUP($D239,'7-НКРЕКП'!$D$20:$Q$50,J$4,0)</f>
        <v>#N/A</v>
      </c>
      <c r="K239" s="26" t="e">
        <f>VLOOKUP($D239,'7-НКРЕКП'!$D$20:$Q$50,K$4,0)</f>
        <v>#N/A</v>
      </c>
      <c r="L239" s="191" t="e">
        <f>VLOOKUP($D239,'7-НКРЕКП'!$D$20:$Q$50,L$4,0)</f>
        <v>#N/A</v>
      </c>
      <c r="M239" s="26" t="e">
        <f>VLOOKUP($D239,'7-НКРЕКП'!$D$20:$Q$50,M$4,0)</f>
        <v>#N/A</v>
      </c>
      <c r="N239" s="191" t="e">
        <f>VLOOKUP($D239,'7-НКРЕКП'!$D$20:$Q$50,N$4,0)</f>
        <v>#N/A</v>
      </c>
      <c r="O239" s="26" t="e">
        <f>VLOOKUP($D239,'7-НКРЕКП'!$D$20:$Q$50,O$4,0)</f>
        <v>#N/A</v>
      </c>
      <c r="P239" s="14" t="e">
        <f>VLOOKUP($D239,'7-НКРЕКП'!$D$20:$Q$50,P$4,0)</f>
        <v>#N/A</v>
      </c>
      <c r="Q239" s="26" t="e">
        <f>VLOOKUP($D239,'7-НКРЕКП'!$D$20:$Q$50,Q$4,0)</f>
        <v>#N/A</v>
      </c>
      <c r="R239" s="191" t="e">
        <f>VLOOKUP($D239,'7-НКРЕКП'!$D$20:$Q$50,R$4,0)</f>
        <v>#N/A</v>
      </c>
      <c r="S239" s="26" t="e">
        <f>VLOOKUP($D239,'7-НКРЕКП'!$D$20:$Q$50,S$4,0)</f>
        <v>#N/A</v>
      </c>
      <c r="T239" s="191" t="e">
        <f>VLOOKUP($D239,'7-НКРЕКП'!$D$20:$Q$50,T$4,0)</f>
        <v>#N/A</v>
      </c>
      <c r="U239" s="26" t="e">
        <f>VLOOKUP($D239,'7-НКРЕКП'!$D$20:$Q$50,U$4,0)</f>
        <v>#N/A</v>
      </c>
      <c r="V239" s="14" t="e">
        <f>VLOOKUP($D239,'7-НКРЕКП'!$D$20:$Q$50,V$4,0)</f>
        <v>#N/A</v>
      </c>
      <c r="W239" s="191" t="e">
        <f>VLOOKUP($D239,'7-НКРЕКП'!$D$20:$Q$50,W$4,0)</f>
        <v>#N/A</v>
      </c>
      <c r="X239" s="191" t="e">
        <f>VLOOKUP($D239,'7-НКРЕКП'!$D$20:$Q$50,X$4,0)</f>
        <v>#N/A</v>
      </c>
      <c r="Y239" s="192" t="e">
        <f>VLOOKUP($D239,'7-НКРЕКП'!$D$20:$Q$50,Y$4,0)</f>
        <v>#N/A</v>
      </c>
      <c r="Z239" s="173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6"/>
    </row>
    <row r="240" spans="1:55" ht="27.75">
      <c r="A240" s="97" t="s">
        <v>516</v>
      </c>
      <c r="B240" s="96" t="s">
        <v>85</v>
      </c>
      <c r="C240" s="77" t="s">
        <v>15</v>
      </c>
      <c r="D240" s="91" t="s">
        <v>829</v>
      </c>
      <c r="E240" s="26" t="e">
        <f>VLOOKUP($D240,'7-НКРЕКП'!$D$20:$Q$50,E$4,0)</f>
        <v>#N/A</v>
      </c>
      <c r="F240" s="191" t="e">
        <f>VLOOKUP($D240,'7-НКРЕКП'!$D$20:$Q$50,F$4,0)</f>
        <v>#N/A</v>
      </c>
      <c r="G240" s="26" t="e">
        <f>VLOOKUP($D240,'7-НКРЕКП'!$D$20:$Q$50,G$4,0)</f>
        <v>#N/A</v>
      </c>
      <c r="H240" s="191" t="e">
        <f>VLOOKUP($D240,'7-НКРЕКП'!$D$20:$Q$50,H$4,0)</f>
        <v>#N/A</v>
      </c>
      <c r="I240" s="26" t="e">
        <f>VLOOKUP($D240,'7-НКРЕКП'!$D$20:$Q$50,I$4,0)</f>
        <v>#N/A</v>
      </c>
      <c r="J240" s="14" t="e">
        <f>VLOOKUP($D240,'7-НКРЕКП'!$D$20:$Q$50,J$4,0)</f>
        <v>#N/A</v>
      </c>
      <c r="K240" s="26" t="e">
        <f>VLOOKUP($D240,'7-НКРЕКП'!$D$20:$Q$50,K$4,0)</f>
        <v>#N/A</v>
      </c>
      <c r="L240" s="191" t="e">
        <f>VLOOKUP($D240,'7-НКРЕКП'!$D$20:$Q$50,L$4,0)</f>
        <v>#N/A</v>
      </c>
      <c r="M240" s="26" t="e">
        <f>VLOOKUP($D240,'7-НКРЕКП'!$D$20:$Q$50,M$4,0)</f>
        <v>#N/A</v>
      </c>
      <c r="N240" s="191" t="e">
        <f>VLOOKUP($D240,'7-НКРЕКП'!$D$20:$Q$50,N$4,0)</f>
        <v>#N/A</v>
      </c>
      <c r="O240" s="26" t="e">
        <f>VLOOKUP($D240,'7-НКРЕКП'!$D$20:$Q$50,O$4,0)</f>
        <v>#N/A</v>
      </c>
      <c r="P240" s="14" t="e">
        <f>VLOOKUP($D240,'7-НКРЕКП'!$D$20:$Q$50,P$4,0)</f>
        <v>#N/A</v>
      </c>
      <c r="Q240" s="26" t="e">
        <f>VLOOKUP($D240,'7-НКРЕКП'!$D$20:$Q$50,Q$4,0)</f>
        <v>#N/A</v>
      </c>
      <c r="R240" s="191" t="e">
        <f>VLOOKUP($D240,'7-НКРЕКП'!$D$20:$Q$50,R$4,0)</f>
        <v>#N/A</v>
      </c>
      <c r="S240" s="26" t="e">
        <f>VLOOKUP($D240,'7-НКРЕКП'!$D$20:$Q$50,S$4,0)</f>
        <v>#N/A</v>
      </c>
      <c r="T240" s="191" t="e">
        <f>VLOOKUP($D240,'7-НКРЕКП'!$D$20:$Q$50,T$4,0)</f>
        <v>#N/A</v>
      </c>
      <c r="U240" s="26" t="e">
        <f>VLOOKUP($D240,'7-НКРЕКП'!$D$20:$Q$50,U$4,0)</f>
        <v>#N/A</v>
      </c>
      <c r="V240" s="14" t="e">
        <f>VLOOKUP($D240,'7-НКРЕКП'!$D$20:$Q$50,V$4,0)</f>
        <v>#N/A</v>
      </c>
      <c r="W240" s="191" t="e">
        <f>VLOOKUP($D240,'7-НКРЕКП'!$D$20:$Q$50,W$4,0)</f>
        <v>#N/A</v>
      </c>
      <c r="X240" s="191" t="e">
        <f>VLOOKUP($D240,'7-НКРЕКП'!$D$20:$Q$50,X$4,0)</f>
        <v>#N/A</v>
      </c>
      <c r="Y240" s="192" t="e">
        <f>VLOOKUP($D240,'7-НКРЕКП'!$D$20:$Q$50,Y$4,0)</f>
        <v>#N/A</v>
      </c>
      <c r="Z240" s="173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6"/>
    </row>
    <row r="241" spans="1:55" ht="27.75">
      <c r="A241" s="97" t="s">
        <v>517</v>
      </c>
      <c r="B241" s="96" t="s">
        <v>45</v>
      </c>
      <c r="C241" s="77" t="s">
        <v>15</v>
      </c>
      <c r="D241" s="91" t="s">
        <v>830</v>
      </c>
      <c r="E241" s="26" t="e">
        <f>VLOOKUP($D241,'7-НКРЕКП'!$D$20:$Q$50,E$4,0)</f>
        <v>#N/A</v>
      </c>
      <c r="F241" s="191" t="e">
        <f>VLOOKUP($D241,'7-НКРЕКП'!$D$20:$Q$50,F$4,0)</f>
        <v>#N/A</v>
      </c>
      <c r="G241" s="26" t="e">
        <f>VLOOKUP($D241,'7-НКРЕКП'!$D$20:$Q$50,G$4,0)</f>
        <v>#N/A</v>
      </c>
      <c r="H241" s="191" t="e">
        <f>VLOOKUP($D241,'7-НКРЕКП'!$D$20:$Q$50,H$4,0)</f>
        <v>#N/A</v>
      </c>
      <c r="I241" s="26" t="e">
        <f>VLOOKUP($D241,'7-НКРЕКП'!$D$20:$Q$50,I$4,0)</f>
        <v>#N/A</v>
      </c>
      <c r="J241" s="14" t="e">
        <f>VLOOKUP($D241,'7-НКРЕКП'!$D$20:$Q$50,J$4,0)</f>
        <v>#N/A</v>
      </c>
      <c r="K241" s="26" t="e">
        <f>VLOOKUP($D241,'7-НКРЕКП'!$D$20:$Q$50,K$4,0)</f>
        <v>#N/A</v>
      </c>
      <c r="L241" s="191" t="e">
        <f>VLOOKUP($D241,'7-НКРЕКП'!$D$20:$Q$50,L$4,0)</f>
        <v>#N/A</v>
      </c>
      <c r="M241" s="26" t="e">
        <f>VLOOKUP($D241,'7-НКРЕКП'!$D$20:$Q$50,M$4,0)</f>
        <v>#N/A</v>
      </c>
      <c r="N241" s="191" t="e">
        <f>VLOOKUP($D241,'7-НКРЕКП'!$D$20:$Q$50,N$4,0)</f>
        <v>#N/A</v>
      </c>
      <c r="O241" s="26" t="e">
        <f>VLOOKUP($D241,'7-НКРЕКП'!$D$20:$Q$50,O$4,0)</f>
        <v>#N/A</v>
      </c>
      <c r="P241" s="14" t="e">
        <f>VLOOKUP($D241,'7-НКРЕКП'!$D$20:$Q$50,P$4,0)</f>
        <v>#N/A</v>
      </c>
      <c r="Q241" s="26" t="e">
        <f>VLOOKUP($D241,'7-НКРЕКП'!$D$20:$Q$50,Q$4,0)</f>
        <v>#N/A</v>
      </c>
      <c r="R241" s="191" t="e">
        <f>VLOOKUP($D241,'7-НКРЕКП'!$D$20:$Q$50,R$4,0)</f>
        <v>#N/A</v>
      </c>
      <c r="S241" s="26" t="e">
        <f>VLOOKUP($D241,'7-НКРЕКП'!$D$20:$Q$50,S$4,0)</f>
        <v>#N/A</v>
      </c>
      <c r="T241" s="191" t="e">
        <f>VLOOKUP($D241,'7-НКРЕКП'!$D$20:$Q$50,T$4,0)</f>
        <v>#N/A</v>
      </c>
      <c r="U241" s="26" t="e">
        <f>VLOOKUP($D241,'7-НКРЕКП'!$D$20:$Q$50,U$4,0)</f>
        <v>#N/A</v>
      </c>
      <c r="V241" s="14" t="e">
        <f>VLOOKUP($D241,'7-НКРЕКП'!$D$20:$Q$50,V$4,0)</f>
        <v>#N/A</v>
      </c>
      <c r="W241" s="191" t="e">
        <f>VLOOKUP($D241,'7-НКРЕКП'!$D$20:$Q$50,W$4,0)</f>
        <v>#N/A</v>
      </c>
      <c r="X241" s="191" t="e">
        <f>VLOOKUP($D241,'7-НКРЕКП'!$D$20:$Q$50,X$4,0)</f>
        <v>#N/A</v>
      </c>
      <c r="Y241" s="192" t="e">
        <f>VLOOKUP($D241,'7-НКРЕКП'!$D$20:$Q$50,Y$4,0)</f>
        <v>#N/A</v>
      </c>
      <c r="Z241" s="173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6"/>
    </row>
    <row r="242" spans="1:55" ht="27.75">
      <c r="A242" s="97" t="s">
        <v>518</v>
      </c>
      <c r="B242" s="96" t="s">
        <v>65</v>
      </c>
      <c r="C242" s="77" t="s">
        <v>15</v>
      </c>
      <c r="D242" s="91" t="s">
        <v>831</v>
      </c>
      <c r="E242" s="26" t="e">
        <f>VLOOKUP($D242,'7-НКРЕКП'!$D$20:$Q$50,E$4,0)</f>
        <v>#N/A</v>
      </c>
      <c r="F242" s="191" t="e">
        <f>VLOOKUP($D242,'7-НКРЕКП'!$D$20:$Q$50,F$4,0)</f>
        <v>#N/A</v>
      </c>
      <c r="G242" s="26" t="e">
        <f>VLOOKUP($D242,'7-НКРЕКП'!$D$20:$Q$50,G$4,0)</f>
        <v>#N/A</v>
      </c>
      <c r="H242" s="191" t="e">
        <f>VLOOKUP($D242,'7-НКРЕКП'!$D$20:$Q$50,H$4,0)</f>
        <v>#N/A</v>
      </c>
      <c r="I242" s="26" t="e">
        <f>VLOOKUP($D242,'7-НКРЕКП'!$D$20:$Q$50,I$4,0)</f>
        <v>#N/A</v>
      </c>
      <c r="J242" s="14" t="e">
        <f>VLOOKUP($D242,'7-НКРЕКП'!$D$20:$Q$50,J$4,0)</f>
        <v>#N/A</v>
      </c>
      <c r="K242" s="26" t="e">
        <f>VLOOKUP($D242,'7-НКРЕКП'!$D$20:$Q$50,K$4,0)</f>
        <v>#N/A</v>
      </c>
      <c r="L242" s="191" t="e">
        <f>VLOOKUP($D242,'7-НКРЕКП'!$D$20:$Q$50,L$4,0)</f>
        <v>#N/A</v>
      </c>
      <c r="M242" s="26" t="e">
        <f>VLOOKUP($D242,'7-НКРЕКП'!$D$20:$Q$50,M$4,0)</f>
        <v>#N/A</v>
      </c>
      <c r="N242" s="191" t="e">
        <f>VLOOKUP($D242,'7-НКРЕКП'!$D$20:$Q$50,N$4,0)</f>
        <v>#N/A</v>
      </c>
      <c r="O242" s="26" t="e">
        <f>VLOOKUP($D242,'7-НКРЕКП'!$D$20:$Q$50,O$4,0)</f>
        <v>#N/A</v>
      </c>
      <c r="P242" s="14" t="e">
        <f>VLOOKUP($D242,'7-НКРЕКП'!$D$20:$Q$50,P$4,0)</f>
        <v>#N/A</v>
      </c>
      <c r="Q242" s="26" t="e">
        <f>VLOOKUP($D242,'7-НКРЕКП'!$D$20:$Q$50,Q$4,0)</f>
        <v>#N/A</v>
      </c>
      <c r="R242" s="191" t="e">
        <f>VLOOKUP($D242,'7-НКРЕКП'!$D$20:$Q$50,R$4,0)</f>
        <v>#N/A</v>
      </c>
      <c r="S242" s="26" t="e">
        <f>VLOOKUP($D242,'7-НКРЕКП'!$D$20:$Q$50,S$4,0)</f>
        <v>#N/A</v>
      </c>
      <c r="T242" s="191" t="e">
        <f>VLOOKUP($D242,'7-НКРЕКП'!$D$20:$Q$50,T$4,0)</f>
        <v>#N/A</v>
      </c>
      <c r="U242" s="26" t="e">
        <f>VLOOKUP($D242,'7-НКРЕКП'!$D$20:$Q$50,U$4,0)</f>
        <v>#N/A</v>
      </c>
      <c r="V242" s="14" t="e">
        <f>VLOOKUP($D242,'7-НКРЕКП'!$D$20:$Q$50,V$4,0)</f>
        <v>#N/A</v>
      </c>
      <c r="W242" s="191" t="e">
        <f>VLOOKUP($D242,'7-НКРЕКП'!$D$20:$Q$50,W$4,0)</f>
        <v>#N/A</v>
      </c>
      <c r="X242" s="191" t="e">
        <f>VLOOKUP($D242,'7-НКРЕКП'!$D$20:$Q$50,X$4,0)</f>
        <v>#N/A</v>
      </c>
      <c r="Y242" s="192" t="e">
        <f>VLOOKUP($D242,'7-НКРЕКП'!$D$20:$Q$50,Y$4,0)</f>
        <v>#N/A</v>
      </c>
      <c r="Z242" s="173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6"/>
    </row>
    <row r="243" spans="1:55" ht="27.75">
      <c r="A243" s="97" t="s">
        <v>519</v>
      </c>
      <c r="B243" s="96" t="s">
        <v>327</v>
      </c>
      <c r="C243" s="77" t="s">
        <v>15</v>
      </c>
      <c r="D243" s="91" t="s">
        <v>832</v>
      </c>
      <c r="E243" s="26" t="e">
        <f>VLOOKUP($D243,'7-НКРЕКП'!$D$20:$Q$50,E$4,0)</f>
        <v>#N/A</v>
      </c>
      <c r="F243" s="14" t="e">
        <f>VLOOKUP($D243,'7-НКРЕКП'!$D$20:$Q$50,F$4,0)</f>
        <v>#N/A</v>
      </c>
      <c r="G243" s="26" t="e">
        <f>VLOOKUP($D243,'7-НКРЕКП'!$D$20:$Q$50,G$4,0)</f>
        <v>#N/A</v>
      </c>
      <c r="H243" s="14" t="e">
        <f>VLOOKUP($D243,'7-НКРЕКП'!$D$20:$Q$50,H$4,0)</f>
        <v>#N/A</v>
      </c>
      <c r="I243" s="26" t="e">
        <f>VLOOKUP($D243,'7-НКРЕКП'!$D$20:$Q$50,I$4,0)</f>
        <v>#N/A</v>
      </c>
      <c r="J243" s="14" t="e">
        <f>VLOOKUP($D243,'7-НКРЕКП'!$D$20:$Q$50,J$4,0)</f>
        <v>#N/A</v>
      </c>
      <c r="K243" s="26" t="e">
        <f>VLOOKUP($D243,'7-НКРЕКП'!$D$20:$Q$50,K$4,0)</f>
        <v>#N/A</v>
      </c>
      <c r="L243" s="14" t="e">
        <f>VLOOKUP($D243,'7-НКРЕКП'!$D$20:$Q$50,L$4,0)</f>
        <v>#N/A</v>
      </c>
      <c r="M243" s="26" t="e">
        <f>VLOOKUP($D243,'7-НКРЕКП'!$D$20:$Q$50,M$4,0)</f>
        <v>#N/A</v>
      </c>
      <c r="N243" s="14" t="e">
        <f>VLOOKUP($D243,'7-НКРЕКП'!$D$20:$Q$50,N$4,0)</f>
        <v>#N/A</v>
      </c>
      <c r="O243" s="26" t="e">
        <f>VLOOKUP($D243,'7-НКРЕКП'!$D$20:$Q$50,O$4,0)</f>
        <v>#N/A</v>
      </c>
      <c r="P243" s="14" t="e">
        <f>VLOOKUP($D243,'7-НКРЕКП'!$D$20:$Q$50,P$4,0)</f>
        <v>#N/A</v>
      </c>
      <c r="Q243" s="26" t="e">
        <f>VLOOKUP($D243,'7-НКРЕКП'!$D$20:$Q$50,Q$4,0)</f>
        <v>#N/A</v>
      </c>
      <c r="R243" s="14" t="e">
        <f>VLOOKUP($D243,'7-НКРЕКП'!$D$20:$Q$50,R$4,0)</f>
        <v>#N/A</v>
      </c>
      <c r="S243" s="26" t="e">
        <f>VLOOKUP($D243,'7-НКРЕКП'!$D$20:$Q$50,S$4,0)</f>
        <v>#N/A</v>
      </c>
      <c r="T243" s="14" t="e">
        <f>VLOOKUP($D243,'7-НКРЕКП'!$D$20:$Q$50,T$4,0)</f>
        <v>#N/A</v>
      </c>
      <c r="U243" s="26" t="e">
        <f>VLOOKUP($D243,'7-НКРЕКП'!$D$20:$Q$50,U$4,0)</f>
        <v>#N/A</v>
      </c>
      <c r="V243" s="14" t="e">
        <f>VLOOKUP($D243,'7-НКРЕКП'!$D$20:$Q$50,V$4,0)</f>
        <v>#N/A</v>
      </c>
      <c r="W243" s="191" t="e">
        <f>VLOOKUP($D243,'7-НКРЕКП'!$D$20:$Q$50,W$4,0)</f>
        <v>#N/A</v>
      </c>
      <c r="X243" s="191" t="e">
        <f>VLOOKUP($D243,'7-НКРЕКП'!$D$20:$Q$50,X$4,0)</f>
        <v>#N/A</v>
      </c>
      <c r="Y243" s="192" t="e">
        <f>VLOOKUP($D243,'7-НКРЕКП'!$D$20:$Q$50,Y$4,0)</f>
        <v>#N/A</v>
      </c>
      <c r="Z243" s="173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6"/>
    </row>
    <row r="244" spans="1:55" ht="27.75">
      <c r="A244" s="97" t="s">
        <v>520</v>
      </c>
      <c r="B244" s="96" t="s">
        <v>241</v>
      </c>
      <c r="C244" s="77" t="s">
        <v>15</v>
      </c>
      <c r="D244" s="91" t="s">
        <v>833</v>
      </c>
      <c r="E244" s="26" t="e">
        <f>VLOOKUP($D244,'7-НКРЕКП'!$D$20:$Q$50,E$4,0)</f>
        <v>#N/A</v>
      </c>
      <c r="F244" s="191" t="e">
        <f>VLOOKUP($D244,'7-НКРЕКП'!$D$20:$Q$50,F$4,0)</f>
        <v>#N/A</v>
      </c>
      <c r="G244" s="26" t="e">
        <f>VLOOKUP($D244,'7-НКРЕКП'!$D$20:$Q$50,G$4,0)</f>
        <v>#N/A</v>
      </c>
      <c r="H244" s="191" t="e">
        <f>VLOOKUP($D244,'7-НКРЕКП'!$D$20:$Q$50,H$4,0)</f>
        <v>#N/A</v>
      </c>
      <c r="I244" s="26" t="e">
        <f>VLOOKUP($D244,'7-НКРЕКП'!$D$20:$Q$50,I$4,0)</f>
        <v>#N/A</v>
      </c>
      <c r="J244" s="14" t="e">
        <f>VLOOKUP($D244,'7-НКРЕКП'!$D$20:$Q$50,J$4,0)</f>
        <v>#N/A</v>
      </c>
      <c r="K244" s="26" t="e">
        <f>VLOOKUP($D244,'7-НКРЕКП'!$D$20:$Q$50,K$4,0)</f>
        <v>#N/A</v>
      </c>
      <c r="L244" s="191" t="e">
        <f>VLOOKUP($D244,'7-НКРЕКП'!$D$20:$Q$50,L$4,0)</f>
        <v>#N/A</v>
      </c>
      <c r="M244" s="26" t="e">
        <f>VLOOKUP($D244,'7-НКРЕКП'!$D$20:$Q$50,M$4,0)</f>
        <v>#N/A</v>
      </c>
      <c r="N244" s="191" t="e">
        <f>VLOOKUP($D244,'7-НКРЕКП'!$D$20:$Q$50,N$4,0)</f>
        <v>#N/A</v>
      </c>
      <c r="O244" s="26" t="e">
        <f>VLOOKUP($D244,'7-НКРЕКП'!$D$20:$Q$50,O$4,0)</f>
        <v>#N/A</v>
      </c>
      <c r="P244" s="14" t="e">
        <f>VLOOKUP($D244,'7-НКРЕКП'!$D$20:$Q$50,P$4,0)</f>
        <v>#N/A</v>
      </c>
      <c r="Q244" s="26" t="e">
        <f>VLOOKUP($D244,'7-НКРЕКП'!$D$20:$Q$50,Q$4,0)</f>
        <v>#N/A</v>
      </c>
      <c r="R244" s="191" t="e">
        <f>VLOOKUP($D244,'7-НКРЕКП'!$D$20:$Q$50,R$4,0)</f>
        <v>#N/A</v>
      </c>
      <c r="S244" s="26" t="e">
        <f>VLOOKUP($D244,'7-НКРЕКП'!$D$20:$Q$50,S$4,0)</f>
        <v>#N/A</v>
      </c>
      <c r="T244" s="191" t="e">
        <f>VLOOKUP($D244,'7-НКРЕКП'!$D$20:$Q$50,T$4,0)</f>
        <v>#N/A</v>
      </c>
      <c r="U244" s="26" t="e">
        <f>VLOOKUP($D244,'7-НКРЕКП'!$D$20:$Q$50,U$4,0)</f>
        <v>#N/A</v>
      </c>
      <c r="V244" s="14" t="e">
        <f>VLOOKUP($D244,'7-НКРЕКП'!$D$20:$Q$50,V$4,0)</f>
        <v>#N/A</v>
      </c>
      <c r="W244" s="191" t="e">
        <f>VLOOKUP($D244,'7-НКРЕКП'!$D$20:$Q$50,W$4,0)</f>
        <v>#N/A</v>
      </c>
      <c r="X244" s="191" t="e">
        <f>VLOOKUP($D244,'7-НКРЕКП'!$D$20:$Q$50,X$4,0)</f>
        <v>#N/A</v>
      </c>
      <c r="Y244" s="192" t="e">
        <f>VLOOKUP($D244,'7-НКРЕКП'!$D$20:$Q$50,Y$4,0)</f>
        <v>#N/A</v>
      </c>
      <c r="Z244" s="173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6"/>
    </row>
    <row r="245" spans="1:55" ht="27.75">
      <c r="A245" s="97" t="s">
        <v>521</v>
      </c>
      <c r="B245" s="96" t="s">
        <v>243</v>
      </c>
      <c r="C245" s="77" t="s">
        <v>15</v>
      </c>
      <c r="D245" s="91" t="s">
        <v>834</v>
      </c>
      <c r="E245" s="26" t="e">
        <f>VLOOKUP($D245,'7-НКРЕКП'!$D$20:$Q$50,E$4,0)</f>
        <v>#N/A</v>
      </c>
      <c r="F245" s="191" t="e">
        <f>VLOOKUP($D245,'7-НКРЕКП'!$D$20:$Q$50,F$4,0)</f>
        <v>#N/A</v>
      </c>
      <c r="G245" s="26" t="e">
        <f>VLOOKUP($D245,'7-НКРЕКП'!$D$20:$Q$50,G$4,0)</f>
        <v>#N/A</v>
      </c>
      <c r="H245" s="191" t="e">
        <f>VLOOKUP($D245,'7-НКРЕКП'!$D$20:$Q$50,H$4,0)</f>
        <v>#N/A</v>
      </c>
      <c r="I245" s="26" t="e">
        <f>VLOOKUP($D245,'7-НКРЕКП'!$D$20:$Q$50,I$4,0)</f>
        <v>#N/A</v>
      </c>
      <c r="J245" s="14" t="e">
        <f>VLOOKUP($D245,'7-НКРЕКП'!$D$20:$Q$50,J$4,0)</f>
        <v>#N/A</v>
      </c>
      <c r="K245" s="26" t="e">
        <f>VLOOKUP($D245,'7-НКРЕКП'!$D$20:$Q$50,K$4,0)</f>
        <v>#N/A</v>
      </c>
      <c r="L245" s="191" t="e">
        <f>VLOOKUP($D245,'7-НКРЕКП'!$D$20:$Q$50,L$4,0)</f>
        <v>#N/A</v>
      </c>
      <c r="M245" s="26" t="e">
        <f>VLOOKUP($D245,'7-НКРЕКП'!$D$20:$Q$50,M$4,0)</f>
        <v>#N/A</v>
      </c>
      <c r="N245" s="191" t="e">
        <f>VLOOKUP($D245,'7-НКРЕКП'!$D$20:$Q$50,N$4,0)</f>
        <v>#N/A</v>
      </c>
      <c r="O245" s="26" t="e">
        <f>VLOOKUP($D245,'7-НКРЕКП'!$D$20:$Q$50,O$4,0)</f>
        <v>#N/A</v>
      </c>
      <c r="P245" s="14" t="e">
        <f>VLOOKUP($D245,'7-НКРЕКП'!$D$20:$Q$50,P$4,0)</f>
        <v>#N/A</v>
      </c>
      <c r="Q245" s="26" t="e">
        <f>VLOOKUP($D245,'7-НКРЕКП'!$D$20:$Q$50,Q$4,0)</f>
        <v>#N/A</v>
      </c>
      <c r="R245" s="191" t="e">
        <f>VLOOKUP($D245,'7-НКРЕКП'!$D$20:$Q$50,R$4,0)</f>
        <v>#N/A</v>
      </c>
      <c r="S245" s="26" t="e">
        <f>VLOOKUP($D245,'7-НКРЕКП'!$D$20:$Q$50,S$4,0)</f>
        <v>#N/A</v>
      </c>
      <c r="T245" s="191" t="e">
        <f>VLOOKUP($D245,'7-НКРЕКП'!$D$20:$Q$50,T$4,0)</f>
        <v>#N/A</v>
      </c>
      <c r="U245" s="26" t="e">
        <f>VLOOKUP($D245,'7-НКРЕКП'!$D$20:$Q$50,U$4,0)</f>
        <v>#N/A</v>
      </c>
      <c r="V245" s="14" t="e">
        <f>VLOOKUP($D245,'7-НКРЕКП'!$D$20:$Q$50,V$4,0)</f>
        <v>#N/A</v>
      </c>
      <c r="W245" s="191" t="e">
        <f>VLOOKUP($D245,'7-НКРЕКП'!$D$20:$Q$50,W$4,0)</f>
        <v>#N/A</v>
      </c>
      <c r="X245" s="191" t="e">
        <f>VLOOKUP($D245,'7-НКРЕКП'!$D$20:$Q$50,X$4,0)</f>
        <v>#N/A</v>
      </c>
      <c r="Y245" s="192" t="e">
        <f>VLOOKUP($D245,'7-НКРЕКП'!$D$20:$Q$50,Y$4,0)</f>
        <v>#N/A</v>
      </c>
      <c r="Z245" s="173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6"/>
    </row>
    <row r="246" spans="1:55" ht="27.75">
      <c r="A246" s="97" t="s">
        <v>522</v>
      </c>
      <c r="B246" s="96" t="s">
        <v>85</v>
      </c>
      <c r="C246" s="77" t="s">
        <v>15</v>
      </c>
      <c r="D246" s="91" t="s">
        <v>835</v>
      </c>
      <c r="E246" s="26" t="e">
        <f>VLOOKUP($D246,'7-НКРЕКП'!$D$20:$Q$50,E$4,0)</f>
        <v>#N/A</v>
      </c>
      <c r="F246" s="191" t="e">
        <f>VLOOKUP($D246,'7-НКРЕКП'!$D$20:$Q$50,F$4,0)</f>
        <v>#N/A</v>
      </c>
      <c r="G246" s="26" t="e">
        <f>VLOOKUP($D246,'7-НКРЕКП'!$D$20:$Q$50,G$4,0)</f>
        <v>#N/A</v>
      </c>
      <c r="H246" s="191" t="e">
        <f>VLOOKUP($D246,'7-НКРЕКП'!$D$20:$Q$50,H$4,0)</f>
        <v>#N/A</v>
      </c>
      <c r="I246" s="26" t="e">
        <f>VLOOKUP($D246,'7-НКРЕКП'!$D$20:$Q$50,I$4,0)</f>
        <v>#N/A</v>
      </c>
      <c r="J246" s="14" t="e">
        <f>VLOOKUP($D246,'7-НКРЕКП'!$D$20:$Q$50,J$4,0)</f>
        <v>#N/A</v>
      </c>
      <c r="K246" s="26" t="e">
        <f>VLOOKUP($D246,'7-НКРЕКП'!$D$20:$Q$50,K$4,0)</f>
        <v>#N/A</v>
      </c>
      <c r="L246" s="191" t="e">
        <f>VLOOKUP($D246,'7-НКРЕКП'!$D$20:$Q$50,L$4,0)</f>
        <v>#N/A</v>
      </c>
      <c r="M246" s="26" t="e">
        <f>VLOOKUP($D246,'7-НКРЕКП'!$D$20:$Q$50,M$4,0)</f>
        <v>#N/A</v>
      </c>
      <c r="N246" s="191" t="e">
        <f>VLOOKUP($D246,'7-НКРЕКП'!$D$20:$Q$50,N$4,0)</f>
        <v>#N/A</v>
      </c>
      <c r="O246" s="26" t="e">
        <f>VLOOKUP($D246,'7-НКРЕКП'!$D$20:$Q$50,O$4,0)</f>
        <v>#N/A</v>
      </c>
      <c r="P246" s="14" t="e">
        <f>VLOOKUP($D246,'7-НКРЕКП'!$D$20:$Q$50,P$4,0)</f>
        <v>#N/A</v>
      </c>
      <c r="Q246" s="26" t="e">
        <f>VLOOKUP($D246,'7-НКРЕКП'!$D$20:$Q$50,Q$4,0)</f>
        <v>#N/A</v>
      </c>
      <c r="R246" s="191" t="e">
        <f>VLOOKUP($D246,'7-НКРЕКП'!$D$20:$Q$50,R$4,0)</f>
        <v>#N/A</v>
      </c>
      <c r="S246" s="26" t="e">
        <f>VLOOKUP($D246,'7-НКРЕКП'!$D$20:$Q$50,S$4,0)</f>
        <v>#N/A</v>
      </c>
      <c r="T246" s="191" t="e">
        <f>VLOOKUP($D246,'7-НКРЕКП'!$D$20:$Q$50,T$4,0)</f>
        <v>#N/A</v>
      </c>
      <c r="U246" s="26" t="e">
        <f>VLOOKUP($D246,'7-НКРЕКП'!$D$20:$Q$50,U$4,0)</f>
        <v>#N/A</v>
      </c>
      <c r="V246" s="14" t="e">
        <f>VLOOKUP($D246,'7-НКРЕКП'!$D$20:$Q$50,V$4,0)</f>
        <v>#N/A</v>
      </c>
      <c r="W246" s="191" t="e">
        <f>VLOOKUP($D246,'7-НКРЕКП'!$D$20:$Q$50,W$4,0)</f>
        <v>#N/A</v>
      </c>
      <c r="X246" s="191" t="e">
        <f>VLOOKUP($D246,'7-НКРЕКП'!$D$20:$Q$50,X$4,0)</f>
        <v>#N/A</v>
      </c>
      <c r="Y246" s="192" t="e">
        <f>VLOOKUP($D246,'7-НКРЕКП'!$D$20:$Q$50,Y$4,0)</f>
        <v>#N/A</v>
      </c>
      <c r="Z246" s="173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6"/>
    </row>
    <row r="247" spans="1:55" ht="27.75">
      <c r="A247" s="97" t="s">
        <v>523</v>
      </c>
      <c r="B247" s="96" t="s">
        <v>45</v>
      </c>
      <c r="C247" s="77" t="s">
        <v>15</v>
      </c>
      <c r="D247" s="91" t="s">
        <v>836</v>
      </c>
      <c r="E247" s="26" t="e">
        <f>VLOOKUP($D247,'7-НКРЕКП'!$D$20:$Q$50,E$4,0)</f>
        <v>#N/A</v>
      </c>
      <c r="F247" s="191" t="e">
        <f>VLOOKUP($D247,'7-НКРЕКП'!$D$20:$Q$50,F$4,0)</f>
        <v>#N/A</v>
      </c>
      <c r="G247" s="26" t="e">
        <f>VLOOKUP($D247,'7-НКРЕКП'!$D$20:$Q$50,G$4,0)</f>
        <v>#N/A</v>
      </c>
      <c r="H247" s="191" t="e">
        <f>VLOOKUP($D247,'7-НКРЕКП'!$D$20:$Q$50,H$4,0)</f>
        <v>#N/A</v>
      </c>
      <c r="I247" s="26" t="e">
        <f>VLOOKUP($D247,'7-НКРЕКП'!$D$20:$Q$50,I$4,0)</f>
        <v>#N/A</v>
      </c>
      <c r="J247" s="14" t="e">
        <f>VLOOKUP($D247,'7-НКРЕКП'!$D$20:$Q$50,J$4,0)</f>
        <v>#N/A</v>
      </c>
      <c r="K247" s="26" t="e">
        <f>VLOOKUP($D247,'7-НКРЕКП'!$D$20:$Q$50,K$4,0)</f>
        <v>#N/A</v>
      </c>
      <c r="L247" s="191" t="e">
        <f>VLOOKUP($D247,'7-НКРЕКП'!$D$20:$Q$50,L$4,0)</f>
        <v>#N/A</v>
      </c>
      <c r="M247" s="26" t="e">
        <f>VLOOKUP($D247,'7-НКРЕКП'!$D$20:$Q$50,M$4,0)</f>
        <v>#N/A</v>
      </c>
      <c r="N247" s="191" t="e">
        <f>VLOOKUP($D247,'7-НКРЕКП'!$D$20:$Q$50,N$4,0)</f>
        <v>#N/A</v>
      </c>
      <c r="O247" s="26" t="e">
        <f>VLOOKUP($D247,'7-НКРЕКП'!$D$20:$Q$50,O$4,0)</f>
        <v>#N/A</v>
      </c>
      <c r="P247" s="14" t="e">
        <f>VLOOKUP($D247,'7-НКРЕКП'!$D$20:$Q$50,P$4,0)</f>
        <v>#N/A</v>
      </c>
      <c r="Q247" s="26" t="e">
        <f>VLOOKUP($D247,'7-НКРЕКП'!$D$20:$Q$50,Q$4,0)</f>
        <v>#N/A</v>
      </c>
      <c r="R247" s="191" t="e">
        <f>VLOOKUP($D247,'7-НКРЕКП'!$D$20:$Q$50,R$4,0)</f>
        <v>#N/A</v>
      </c>
      <c r="S247" s="26" t="e">
        <f>VLOOKUP($D247,'7-НКРЕКП'!$D$20:$Q$50,S$4,0)</f>
        <v>#N/A</v>
      </c>
      <c r="T247" s="191" t="e">
        <f>VLOOKUP($D247,'7-НКРЕКП'!$D$20:$Q$50,T$4,0)</f>
        <v>#N/A</v>
      </c>
      <c r="U247" s="26" t="e">
        <f>VLOOKUP($D247,'7-НКРЕКП'!$D$20:$Q$50,U$4,0)</f>
        <v>#N/A</v>
      </c>
      <c r="V247" s="14" t="e">
        <f>VLOOKUP($D247,'7-НКРЕКП'!$D$20:$Q$50,V$4,0)</f>
        <v>#N/A</v>
      </c>
      <c r="W247" s="191" t="e">
        <f>VLOOKUP($D247,'7-НКРЕКП'!$D$20:$Q$50,W$4,0)</f>
        <v>#N/A</v>
      </c>
      <c r="X247" s="191" t="e">
        <f>VLOOKUP($D247,'7-НКРЕКП'!$D$20:$Q$50,X$4,0)</f>
        <v>#N/A</v>
      </c>
      <c r="Y247" s="192" t="e">
        <f>VLOOKUP($D247,'7-НКРЕКП'!$D$20:$Q$50,Y$4,0)</f>
        <v>#N/A</v>
      </c>
      <c r="Z247" s="173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6"/>
    </row>
    <row r="248" spans="1:55" ht="27.75">
      <c r="A248" s="97" t="s">
        <v>524</v>
      </c>
      <c r="B248" s="96" t="s">
        <v>65</v>
      </c>
      <c r="C248" s="77" t="s">
        <v>15</v>
      </c>
      <c r="D248" s="91" t="s">
        <v>837</v>
      </c>
      <c r="E248" s="26" t="e">
        <f>VLOOKUP($D248,'7-НКРЕКП'!$D$20:$Q$50,E$4,0)</f>
        <v>#N/A</v>
      </c>
      <c r="F248" s="191" t="e">
        <f>VLOOKUP($D248,'7-НКРЕКП'!$D$20:$Q$50,F$4,0)</f>
        <v>#N/A</v>
      </c>
      <c r="G248" s="26" t="e">
        <f>VLOOKUP($D248,'7-НКРЕКП'!$D$20:$Q$50,G$4,0)</f>
        <v>#N/A</v>
      </c>
      <c r="H248" s="191" t="e">
        <f>VLOOKUP($D248,'7-НКРЕКП'!$D$20:$Q$50,H$4,0)</f>
        <v>#N/A</v>
      </c>
      <c r="I248" s="26" t="e">
        <f>VLOOKUP($D248,'7-НКРЕКП'!$D$20:$Q$50,I$4,0)</f>
        <v>#N/A</v>
      </c>
      <c r="J248" s="14" t="e">
        <f>VLOOKUP($D248,'7-НКРЕКП'!$D$20:$Q$50,J$4,0)</f>
        <v>#N/A</v>
      </c>
      <c r="K248" s="26" t="e">
        <f>VLOOKUP($D248,'7-НКРЕКП'!$D$20:$Q$50,K$4,0)</f>
        <v>#N/A</v>
      </c>
      <c r="L248" s="191" t="e">
        <f>VLOOKUP($D248,'7-НКРЕКП'!$D$20:$Q$50,L$4,0)</f>
        <v>#N/A</v>
      </c>
      <c r="M248" s="26" t="e">
        <f>VLOOKUP($D248,'7-НКРЕКП'!$D$20:$Q$50,M$4,0)</f>
        <v>#N/A</v>
      </c>
      <c r="N248" s="191" t="e">
        <f>VLOOKUP($D248,'7-НКРЕКП'!$D$20:$Q$50,N$4,0)</f>
        <v>#N/A</v>
      </c>
      <c r="O248" s="26" t="e">
        <f>VLOOKUP($D248,'7-НКРЕКП'!$D$20:$Q$50,O$4,0)</f>
        <v>#N/A</v>
      </c>
      <c r="P248" s="14" t="e">
        <f>VLOOKUP($D248,'7-НКРЕКП'!$D$20:$Q$50,P$4,0)</f>
        <v>#N/A</v>
      </c>
      <c r="Q248" s="26" t="e">
        <f>VLOOKUP($D248,'7-НКРЕКП'!$D$20:$Q$50,Q$4,0)</f>
        <v>#N/A</v>
      </c>
      <c r="R248" s="191" t="e">
        <f>VLOOKUP($D248,'7-НКРЕКП'!$D$20:$Q$50,R$4,0)</f>
        <v>#N/A</v>
      </c>
      <c r="S248" s="26" t="e">
        <f>VLOOKUP($D248,'7-НКРЕКП'!$D$20:$Q$50,S$4,0)</f>
        <v>#N/A</v>
      </c>
      <c r="T248" s="191" t="e">
        <f>VLOOKUP($D248,'7-НКРЕКП'!$D$20:$Q$50,T$4,0)</f>
        <v>#N/A</v>
      </c>
      <c r="U248" s="26" t="e">
        <f>VLOOKUP($D248,'7-НКРЕКП'!$D$20:$Q$50,U$4,0)</f>
        <v>#N/A</v>
      </c>
      <c r="V248" s="14" t="e">
        <f>VLOOKUP($D248,'7-НКРЕКП'!$D$20:$Q$50,V$4,0)</f>
        <v>#N/A</v>
      </c>
      <c r="W248" s="191" t="e">
        <f>VLOOKUP($D248,'7-НКРЕКП'!$D$20:$Q$50,W$4,0)</f>
        <v>#N/A</v>
      </c>
      <c r="X248" s="191" t="e">
        <f>VLOOKUP($D248,'7-НКРЕКП'!$D$20:$Q$50,X$4,0)</f>
        <v>#N/A</v>
      </c>
      <c r="Y248" s="192" t="e">
        <f>VLOOKUP($D248,'7-НКРЕКП'!$D$20:$Q$50,Y$4,0)</f>
        <v>#N/A</v>
      </c>
      <c r="Z248" s="173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6"/>
    </row>
    <row r="249" spans="1:55" ht="39.75" thickBot="1">
      <c r="A249" s="105" t="s">
        <v>245</v>
      </c>
      <c r="B249" s="106" t="s">
        <v>246</v>
      </c>
      <c r="C249" s="107" t="s">
        <v>15</v>
      </c>
      <c r="D249" s="91" t="s">
        <v>838</v>
      </c>
      <c r="E249" s="207" t="e">
        <f>VLOOKUP($D249,'7-НКРЕКП'!$D$20:$Q$50,E$4,0)</f>
        <v>#N/A</v>
      </c>
      <c r="F249" s="207" t="e">
        <f>VLOOKUP($D249,'7-НКРЕКП'!$D$20:$Q$50,F$4,0)</f>
        <v>#N/A</v>
      </c>
      <c r="G249" s="207" t="e">
        <f>VLOOKUP($D249,'7-НКРЕКП'!$D$20:$Q$50,G$4,0)</f>
        <v>#N/A</v>
      </c>
      <c r="H249" s="207" t="e">
        <f>VLOOKUP($D249,'7-НКРЕКП'!$D$20:$Q$50,H$4,0)</f>
        <v>#N/A</v>
      </c>
      <c r="I249" s="23" t="e">
        <f>VLOOKUP($D249,'7-НКРЕКП'!$D$20:$Q$50,I$4,0)</f>
        <v>#N/A</v>
      </c>
      <c r="J249" s="23" t="e">
        <f>VLOOKUP($D249,'7-НКРЕКП'!$D$20:$Q$50,J$4,0)</f>
        <v>#N/A</v>
      </c>
      <c r="K249" s="207" t="e">
        <f>VLOOKUP($D249,'7-НКРЕКП'!$D$20:$Q$50,K$4,0)</f>
        <v>#N/A</v>
      </c>
      <c r="L249" s="207" t="e">
        <f>VLOOKUP($D249,'7-НКРЕКП'!$D$20:$Q$50,L$4,0)</f>
        <v>#N/A</v>
      </c>
      <c r="M249" s="207" t="e">
        <f>VLOOKUP($D249,'7-НКРЕКП'!$D$20:$Q$50,M$4,0)</f>
        <v>#N/A</v>
      </c>
      <c r="N249" s="207" t="e">
        <f>VLOOKUP($D249,'7-НКРЕКП'!$D$20:$Q$50,N$4,0)</f>
        <v>#N/A</v>
      </c>
      <c r="O249" s="23" t="e">
        <f>VLOOKUP($D249,'7-НКРЕКП'!$D$20:$Q$50,O$4,0)</f>
        <v>#N/A</v>
      </c>
      <c r="P249" s="23" t="e">
        <f>VLOOKUP($D249,'7-НКРЕКП'!$D$20:$Q$50,P$4,0)</f>
        <v>#N/A</v>
      </c>
      <c r="Q249" s="207" t="e">
        <f>VLOOKUP($D249,'7-НКРЕКП'!$D$20:$Q$50,Q$4,0)</f>
        <v>#N/A</v>
      </c>
      <c r="R249" s="207" t="e">
        <f>VLOOKUP($D249,'7-НКРЕКП'!$D$20:$Q$50,R$4,0)</f>
        <v>#N/A</v>
      </c>
      <c r="S249" s="207" t="e">
        <f>VLOOKUP($D249,'7-НКРЕКП'!$D$20:$Q$50,S$4,0)</f>
        <v>#N/A</v>
      </c>
      <c r="T249" s="207" t="e">
        <f>VLOOKUP($D249,'7-НКРЕКП'!$D$20:$Q$50,T$4,0)</f>
        <v>#N/A</v>
      </c>
      <c r="U249" s="23" t="e">
        <f>VLOOKUP($D249,'7-НКРЕКП'!$D$20:$Q$50,U$4,0)</f>
        <v>#N/A</v>
      </c>
      <c r="V249" s="23" t="e">
        <f>VLOOKUP($D249,'7-НКРЕКП'!$D$20:$Q$50,V$4,0)</f>
        <v>#N/A</v>
      </c>
      <c r="W249" s="207" t="e">
        <f>VLOOKUP($D249,'7-НКРЕКП'!$D$20:$Q$50,W$4,0)</f>
        <v>#N/A</v>
      </c>
      <c r="X249" s="207" t="e">
        <f>VLOOKUP($D249,'7-НКРЕКП'!$D$20:$Q$50,X$4,0)</f>
        <v>#N/A</v>
      </c>
      <c r="Y249" s="24" t="e">
        <f>VLOOKUP($D249,'7-НКРЕКП'!$D$20:$Q$50,Y$4,0)</f>
        <v>#N/A</v>
      </c>
      <c r="Z249" s="173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6"/>
    </row>
    <row r="250" spans="1:55" ht="75">
      <c r="A250" s="93" t="s">
        <v>389</v>
      </c>
      <c r="B250" s="100" t="s">
        <v>567</v>
      </c>
      <c r="C250" s="77" t="s">
        <v>15</v>
      </c>
      <c r="D250" s="91" t="s">
        <v>839</v>
      </c>
      <c r="E250" s="26" t="e">
        <f>VLOOKUP($D250,'7-НКРЕКП'!$D$20:$Q$50,E$4,0)</f>
        <v>#N/A</v>
      </c>
      <c r="F250" s="26" t="e">
        <f>VLOOKUP($D250,'7-НКРЕКП'!$D$20:$Q$50,F$4,0)</f>
        <v>#N/A</v>
      </c>
      <c r="G250" s="26" t="e">
        <f>VLOOKUP($D250,'7-НКРЕКП'!$D$20:$Q$50,G$4,0)</f>
        <v>#N/A</v>
      </c>
      <c r="H250" s="26" t="e">
        <f>VLOOKUP($D250,'7-НКРЕКП'!$D$20:$Q$50,H$4,0)</f>
        <v>#N/A</v>
      </c>
      <c r="I250" s="10" t="e">
        <f>VLOOKUP($D250,'7-НКРЕКП'!$D$20:$Q$50,I$4,0)</f>
        <v>#N/A</v>
      </c>
      <c r="J250" s="10" t="e">
        <f>VLOOKUP($D250,'7-НКРЕКП'!$D$20:$Q$50,J$4,0)</f>
        <v>#N/A</v>
      </c>
      <c r="K250" s="10" t="e">
        <f>VLOOKUP($D250,'7-НКРЕКП'!$D$20:$Q$50,K$4,0)</f>
        <v>#N/A</v>
      </c>
      <c r="L250" s="10" t="e">
        <f>VLOOKUP($D250,'7-НКРЕКП'!$D$20:$Q$50,L$4,0)</f>
        <v>#N/A</v>
      </c>
      <c r="M250" s="10" t="e">
        <f>VLOOKUP($D250,'7-НКРЕКП'!$D$20:$Q$50,M$4,0)</f>
        <v>#N/A</v>
      </c>
      <c r="N250" s="10" t="e">
        <f>VLOOKUP($D250,'7-НКРЕКП'!$D$20:$Q$50,N$4,0)</f>
        <v>#N/A</v>
      </c>
      <c r="O250" s="10" t="e">
        <f>VLOOKUP($D250,'7-НКРЕКП'!$D$20:$Q$50,O$4,0)</f>
        <v>#N/A</v>
      </c>
      <c r="P250" s="10" t="e">
        <f>VLOOKUP($D250,'7-НКРЕКП'!$D$20:$Q$50,P$4,0)</f>
        <v>#N/A</v>
      </c>
      <c r="Q250" s="10" t="e">
        <f>VLOOKUP($D250,'7-НКРЕКП'!$D$20:$Q$50,Q$4,0)</f>
        <v>#N/A</v>
      </c>
      <c r="R250" s="10" t="e">
        <f>VLOOKUP($D250,'7-НКРЕКП'!$D$20:$Q$50,R$4,0)</f>
        <v>#N/A</v>
      </c>
      <c r="S250" s="10" t="e">
        <f>VLOOKUP($D250,'7-НКРЕКП'!$D$20:$Q$50,S$4,0)</f>
        <v>#N/A</v>
      </c>
      <c r="T250" s="10" t="e">
        <f>VLOOKUP($D250,'7-НКРЕКП'!$D$20:$Q$50,T$4,0)</f>
        <v>#N/A</v>
      </c>
      <c r="U250" s="10" t="e">
        <f>VLOOKUP($D250,'7-НКРЕКП'!$D$20:$Q$50,U$4,0)</f>
        <v>#N/A</v>
      </c>
      <c r="V250" s="10" t="e">
        <f>VLOOKUP($D250,'7-НКРЕКП'!$D$20:$Q$50,V$4,0)</f>
        <v>#N/A</v>
      </c>
      <c r="W250" s="101"/>
      <c r="X250" s="101"/>
      <c r="Y250" s="102"/>
      <c r="Z250" s="173"/>
      <c r="AA250" s="175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75"/>
      <c r="AW250" s="175"/>
      <c r="AX250" s="175"/>
      <c r="AY250" s="175"/>
      <c r="AZ250" s="175"/>
      <c r="BA250" s="175"/>
      <c r="BB250" s="175"/>
      <c r="BC250" s="176"/>
    </row>
    <row r="251" spans="1:55" ht="27.75">
      <c r="A251" s="93" t="s">
        <v>463</v>
      </c>
      <c r="B251" s="96" t="s">
        <v>133</v>
      </c>
      <c r="C251" s="77" t="s">
        <v>15</v>
      </c>
      <c r="D251" s="91" t="s">
        <v>840</v>
      </c>
      <c r="E251" s="26" t="e">
        <f>VLOOKUP($D251,'7-НКРЕКП'!$D$20:$Q$50,E$4,0)</f>
        <v>#N/A</v>
      </c>
      <c r="F251" s="26" t="e">
        <f>VLOOKUP($D251,'7-НКРЕКП'!$D$20:$Q$50,F$4,0)</f>
        <v>#N/A</v>
      </c>
      <c r="G251" s="26" t="e">
        <f>VLOOKUP($D251,'7-НКРЕКП'!$D$20:$Q$50,G$4,0)</f>
        <v>#N/A</v>
      </c>
      <c r="H251" s="26" t="e">
        <f>VLOOKUP($D251,'7-НКРЕКП'!$D$20:$Q$50,H$4,0)</f>
        <v>#N/A</v>
      </c>
      <c r="I251" s="10" t="e">
        <f>VLOOKUP($D251,'7-НКРЕКП'!$D$20:$Q$50,I$4,0)</f>
        <v>#N/A</v>
      </c>
      <c r="J251" s="10" t="e">
        <f>VLOOKUP($D251,'7-НКРЕКП'!$D$20:$Q$50,J$4,0)</f>
        <v>#N/A</v>
      </c>
      <c r="K251" s="10" t="e">
        <f>VLOOKUP($D251,'7-НКРЕКП'!$D$20:$Q$50,K$4,0)</f>
        <v>#N/A</v>
      </c>
      <c r="L251" s="10" t="e">
        <f>VLOOKUP($D251,'7-НКРЕКП'!$D$20:$Q$50,L$4,0)</f>
        <v>#N/A</v>
      </c>
      <c r="M251" s="10" t="e">
        <f>VLOOKUP($D251,'7-НКРЕКП'!$D$20:$Q$50,M$4,0)</f>
        <v>#N/A</v>
      </c>
      <c r="N251" s="10" t="e">
        <f>VLOOKUP($D251,'7-НКРЕКП'!$D$20:$Q$50,N$4,0)</f>
        <v>#N/A</v>
      </c>
      <c r="O251" s="10" t="e">
        <f>VLOOKUP($D251,'7-НКРЕКП'!$D$20:$Q$50,O$4,0)</f>
        <v>#N/A</v>
      </c>
      <c r="P251" s="10" t="e">
        <f>VLOOKUP($D251,'7-НКРЕКП'!$D$20:$Q$50,P$4,0)</f>
        <v>#N/A</v>
      </c>
      <c r="Q251" s="10" t="e">
        <f>VLOOKUP($D251,'7-НКРЕКП'!$D$20:$Q$50,Q$4,0)</f>
        <v>#N/A</v>
      </c>
      <c r="R251" s="10" t="e">
        <f>VLOOKUP($D251,'7-НКРЕКП'!$D$20:$Q$50,R$4,0)</f>
        <v>#N/A</v>
      </c>
      <c r="S251" s="10" t="e">
        <f>VLOOKUP($D251,'7-НКРЕКП'!$D$20:$Q$50,S$4,0)</f>
        <v>#N/A</v>
      </c>
      <c r="T251" s="10" t="e">
        <f>VLOOKUP($D251,'7-НКРЕКП'!$D$20:$Q$50,T$4,0)</f>
        <v>#N/A</v>
      </c>
      <c r="U251" s="10" t="e">
        <f>VLOOKUP($D251,'7-НКРЕКП'!$D$20:$Q$50,U$4,0)</f>
        <v>#N/A</v>
      </c>
      <c r="V251" s="10" t="e">
        <f>VLOOKUP($D251,'7-НКРЕКП'!$D$20:$Q$50,V$4,0)</f>
        <v>#N/A</v>
      </c>
      <c r="W251" s="101"/>
      <c r="X251" s="101"/>
      <c r="Y251" s="102"/>
      <c r="Z251" s="173"/>
      <c r="AA251" s="175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75"/>
      <c r="AW251" s="175"/>
      <c r="AX251" s="175"/>
      <c r="AY251" s="175"/>
      <c r="AZ251" s="175"/>
      <c r="BA251" s="175"/>
      <c r="BB251" s="175"/>
      <c r="BC251" s="176"/>
    </row>
    <row r="252" spans="1:55" ht="27.75">
      <c r="A252" s="93" t="s">
        <v>464</v>
      </c>
      <c r="B252" s="96" t="s">
        <v>135</v>
      </c>
      <c r="C252" s="77" t="s">
        <v>15</v>
      </c>
      <c r="D252" s="91" t="s">
        <v>841</v>
      </c>
      <c r="E252" s="26" t="e">
        <f>VLOOKUP($D252,'7-НКРЕКП'!$D$20:$Q$50,E$4,0)</f>
        <v>#N/A</v>
      </c>
      <c r="F252" s="26" t="e">
        <f>VLOOKUP($D252,'7-НКРЕКП'!$D$20:$Q$50,F$4,0)</f>
        <v>#N/A</v>
      </c>
      <c r="G252" s="26" t="e">
        <f>VLOOKUP($D252,'7-НКРЕКП'!$D$20:$Q$50,G$4,0)</f>
        <v>#N/A</v>
      </c>
      <c r="H252" s="26" t="e">
        <f>VLOOKUP($D252,'7-НКРЕКП'!$D$20:$Q$50,H$4,0)</f>
        <v>#N/A</v>
      </c>
      <c r="I252" s="10" t="e">
        <f>VLOOKUP($D252,'7-НКРЕКП'!$D$20:$Q$50,I$4,0)</f>
        <v>#N/A</v>
      </c>
      <c r="J252" s="10" t="e">
        <f>VLOOKUP($D252,'7-НКРЕКП'!$D$20:$Q$50,J$4,0)</f>
        <v>#N/A</v>
      </c>
      <c r="K252" s="10" t="e">
        <f>VLOOKUP($D252,'7-НКРЕКП'!$D$20:$Q$50,K$4,0)</f>
        <v>#N/A</v>
      </c>
      <c r="L252" s="10" t="e">
        <f>VLOOKUP($D252,'7-НКРЕКП'!$D$20:$Q$50,L$4,0)</f>
        <v>#N/A</v>
      </c>
      <c r="M252" s="10" t="e">
        <f>VLOOKUP($D252,'7-НКРЕКП'!$D$20:$Q$50,M$4,0)</f>
        <v>#N/A</v>
      </c>
      <c r="N252" s="10" t="e">
        <f>VLOOKUP($D252,'7-НКРЕКП'!$D$20:$Q$50,N$4,0)</f>
        <v>#N/A</v>
      </c>
      <c r="O252" s="10" t="e">
        <f>VLOOKUP($D252,'7-НКРЕКП'!$D$20:$Q$50,O$4,0)</f>
        <v>#N/A</v>
      </c>
      <c r="P252" s="10" t="e">
        <f>VLOOKUP($D252,'7-НКРЕКП'!$D$20:$Q$50,P$4,0)</f>
        <v>#N/A</v>
      </c>
      <c r="Q252" s="26" t="e">
        <f>VLOOKUP($D252,'7-НКРЕКП'!$D$20:$Q$50,Q$4,0)</f>
        <v>#N/A</v>
      </c>
      <c r="R252" s="26" t="e">
        <f>VLOOKUP($D252,'7-НКРЕКП'!$D$20:$Q$50,R$4,0)</f>
        <v>#N/A</v>
      </c>
      <c r="S252" s="10" t="e">
        <f>VLOOKUP($D252,'7-НКРЕКП'!$D$20:$Q$50,S$4,0)</f>
        <v>#N/A</v>
      </c>
      <c r="T252" s="10" t="e">
        <f>VLOOKUP($D252,'7-НКРЕКП'!$D$20:$Q$50,T$4,0)</f>
        <v>#N/A</v>
      </c>
      <c r="U252" s="10" t="e">
        <f>VLOOKUP($D252,'7-НКРЕКП'!$D$20:$Q$50,U$4,0)</f>
        <v>#N/A</v>
      </c>
      <c r="V252" s="10" t="e">
        <f>VLOOKUP($D252,'7-НКРЕКП'!$D$20:$Q$50,V$4,0)</f>
        <v>#N/A</v>
      </c>
      <c r="W252" s="101"/>
      <c r="X252" s="101"/>
      <c r="Y252" s="102"/>
      <c r="Z252" s="173"/>
      <c r="AA252" s="175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75"/>
      <c r="AW252" s="175"/>
      <c r="AX252" s="175"/>
      <c r="AY252" s="175"/>
      <c r="AZ252" s="175"/>
      <c r="BA252" s="175"/>
      <c r="BB252" s="175"/>
      <c r="BC252" s="176"/>
    </row>
    <row r="253" spans="1:55" ht="27.75">
      <c r="A253" s="93" t="s">
        <v>465</v>
      </c>
      <c r="B253" s="96" t="s">
        <v>137</v>
      </c>
      <c r="C253" s="77" t="s">
        <v>15</v>
      </c>
      <c r="D253" s="91" t="s">
        <v>842</v>
      </c>
      <c r="E253" s="26" t="e">
        <f>VLOOKUP($D253,'7-НКРЕКП'!$D$20:$Q$50,E$4,0)</f>
        <v>#N/A</v>
      </c>
      <c r="F253" s="26" t="e">
        <f>VLOOKUP($D253,'7-НКРЕКП'!$D$20:$Q$50,F$4,0)</f>
        <v>#N/A</v>
      </c>
      <c r="G253" s="26" t="e">
        <f>VLOOKUP($D253,'7-НКРЕКП'!$D$20:$Q$50,G$4,0)</f>
        <v>#N/A</v>
      </c>
      <c r="H253" s="26" t="e">
        <f>VLOOKUP($D253,'7-НКРЕКП'!$D$20:$Q$50,H$4,0)</f>
        <v>#N/A</v>
      </c>
      <c r="I253" s="10" t="e">
        <f>VLOOKUP($D253,'7-НКРЕКП'!$D$20:$Q$50,I$4,0)</f>
        <v>#N/A</v>
      </c>
      <c r="J253" s="10" t="e">
        <f>VLOOKUP($D253,'7-НКРЕКП'!$D$20:$Q$50,J$4,0)</f>
        <v>#N/A</v>
      </c>
      <c r="K253" s="10" t="e">
        <f>VLOOKUP($D253,'7-НКРЕКП'!$D$20:$Q$50,K$4,0)</f>
        <v>#N/A</v>
      </c>
      <c r="L253" s="10" t="e">
        <f>VLOOKUP($D253,'7-НКРЕКП'!$D$20:$Q$50,L$4,0)</f>
        <v>#N/A</v>
      </c>
      <c r="M253" s="10" t="e">
        <f>VLOOKUP($D253,'7-НКРЕКП'!$D$20:$Q$50,M$4,0)</f>
        <v>#N/A</v>
      </c>
      <c r="N253" s="10" t="e">
        <f>VLOOKUP($D253,'7-НКРЕКП'!$D$20:$Q$50,N$4,0)</f>
        <v>#N/A</v>
      </c>
      <c r="O253" s="10" t="e">
        <f>VLOOKUP($D253,'7-НКРЕКП'!$D$20:$Q$50,O$4,0)</f>
        <v>#N/A</v>
      </c>
      <c r="P253" s="10" t="e">
        <f>VLOOKUP($D253,'7-НКРЕКП'!$D$20:$Q$50,P$4,0)</f>
        <v>#N/A</v>
      </c>
      <c r="Q253" s="26" t="e">
        <f>VLOOKUP($D253,'7-НКРЕКП'!$D$20:$Q$50,Q$4,0)</f>
        <v>#N/A</v>
      </c>
      <c r="R253" s="26" t="e">
        <f>VLOOKUP($D253,'7-НКРЕКП'!$D$20:$Q$50,R$4,0)</f>
        <v>#N/A</v>
      </c>
      <c r="S253" s="10" t="e">
        <f>VLOOKUP($D253,'7-НКРЕКП'!$D$20:$Q$50,S$4,0)</f>
        <v>#N/A</v>
      </c>
      <c r="T253" s="10" t="e">
        <f>VLOOKUP($D253,'7-НКРЕКП'!$D$20:$Q$50,T$4,0)</f>
        <v>#N/A</v>
      </c>
      <c r="U253" s="10" t="e">
        <f>VLOOKUP($D253,'7-НКРЕКП'!$D$20:$Q$50,U$4,0)</f>
        <v>#N/A</v>
      </c>
      <c r="V253" s="10" t="e">
        <f>VLOOKUP($D253,'7-НКРЕКП'!$D$20:$Q$50,V$4,0)</f>
        <v>#N/A</v>
      </c>
      <c r="W253" s="101"/>
      <c r="X253" s="101"/>
      <c r="Y253" s="102"/>
      <c r="Z253" s="173"/>
      <c r="AA253" s="175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75"/>
      <c r="AW253" s="175"/>
      <c r="AX253" s="175"/>
      <c r="AY253" s="175"/>
      <c r="AZ253" s="175"/>
      <c r="BA253" s="175"/>
      <c r="BB253" s="175"/>
      <c r="BC253" s="176"/>
    </row>
    <row r="254" spans="1:55" ht="27.75">
      <c r="A254" s="93" t="s">
        <v>466</v>
      </c>
      <c r="B254" s="96" t="s">
        <v>403</v>
      </c>
      <c r="C254" s="77" t="s">
        <v>15</v>
      </c>
      <c r="D254" s="91" t="s">
        <v>843</v>
      </c>
      <c r="E254" s="26" t="e">
        <f>VLOOKUP($D254,'7-НКРЕКП'!$D$20:$Q$50,E$4,0)</f>
        <v>#N/A</v>
      </c>
      <c r="F254" s="26" t="e">
        <f>VLOOKUP($D254,'7-НКРЕКП'!$D$20:$Q$50,F$4,0)</f>
        <v>#N/A</v>
      </c>
      <c r="G254" s="26" t="e">
        <f>VLOOKUP($D254,'7-НКРЕКП'!$D$20:$Q$50,G$4,0)</f>
        <v>#N/A</v>
      </c>
      <c r="H254" s="26" t="e">
        <f>VLOOKUP($D254,'7-НКРЕКП'!$D$20:$Q$50,H$4,0)</f>
        <v>#N/A</v>
      </c>
      <c r="I254" s="10" t="e">
        <f>VLOOKUP($D254,'7-НКРЕКП'!$D$20:$Q$50,I$4,0)</f>
        <v>#N/A</v>
      </c>
      <c r="J254" s="10" t="e">
        <f>VLOOKUP($D254,'7-НКРЕКП'!$D$20:$Q$50,J$4,0)</f>
        <v>#N/A</v>
      </c>
      <c r="K254" s="10" t="e">
        <f>VLOOKUP($D254,'7-НКРЕКП'!$D$20:$Q$50,K$4,0)</f>
        <v>#N/A</v>
      </c>
      <c r="L254" s="10" t="e">
        <f>VLOOKUP($D254,'7-НКРЕКП'!$D$20:$Q$50,L$4,0)</f>
        <v>#N/A</v>
      </c>
      <c r="M254" s="10" t="e">
        <f>VLOOKUP($D254,'7-НКРЕКП'!$D$20:$Q$50,M$4,0)</f>
        <v>#N/A</v>
      </c>
      <c r="N254" s="10" t="e">
        <f>VLOOKUP($D254,'7-НКРЕКП'!$D$20:$Q$50,N$4,0)</f>
        <v>#N/A</v>
      </c>
      <c r="O254" s="10" t="e">
        <f>VLOOKUP($D254,'7-НКРЕКП'!$D$20:$Q$50,O$4,0)</f>
        <v>#N/A</v>
      </c>
      <c r="P254" s="10" t="e">
        <f>VLOOKUP($D254,'7-НКРЕКП'!$D$20:$Q$50,P$4,0)</f>
        <v>#N/A</v>
      </c>
      <c r="Q254" s="26" t="e">
        <f>VLOOKUP($D254,'7-НКРЕКП'!$D$20:$Q$50,Q$4,0)</f>
        <v>#N/A</v>
      </c>
      <c r="R254" s="26" t="e">
        <f>VLOOKUP($D254,'7-НКРЕКП'!$D$20:$Q$50,R$4,0)</f>
        <v>#N/A</v>
      </c>
      <c r="S254" s="10" t="e">
        <f>VLOOKUP($D254,'7-НКРЕКП'!$D$20:$Q$50,S$4,0)</f>
        <v>#N/A</v>
      </c>
      <c r="T254" s="10" t="e">
        <f>VLOOKUP($D254,'7-НКРЕКП'!$D$20:$Q$50,T$4,0)</f>
        <v>#N/A</v>
      </c>
      <c r="U254" s="10" t="e">
        <f>VLOOKUP($D254,'7-НКРЕКП'!$D$20:$Q$50,U$4,0)</f>
        <v>#N/A</v>
      </c>
      <c r="V254" s="10" t="e">
        <f>VLOOKUP($D254,'7-НКРЕКП'!$D$20:$Q$50,V$4,0)</f>
        <v>#N/A</v>
      </c>
      <c r="W254" s="101"/>
      <c r="X254" s="101"/>
      <c r="Y254" s="102"/>
      <c r="Z254" s="173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6"/>
    </row>
    <row r="255" spans="1:55" ht="75">
      <c r="A255" s="93">
        <v>51</v>
      </c>
      <c r="B255" s="100" t="s">
        <v>590</v>
      </c>
      <c r="C255" s="77" t="s">
        <v>300</v>
      </c>
      <c r="D255" s="91" t="s">
        <v>844</v>
      </c>
      <c r="E255" s="26" t="e">
        <f>VLOOKUP($D255,'7-НКРЕКП'!$D$20:$Q$50,E$4,0)</f>
        <v>#N/A</v>
      </c>
      <c r="F255" s="26" t="e">
        <f>VLOOKUP($D255,'7-НКРЕКП'!$D$20:$Q$50,F$4,0)</f>
        <v>#N/A</v>
      </c>
      <c r="G255" s="26" t="e">
        <f>VLOOKUP($D255,'7-НКРЕКП'!$D$20:$Q$50,G$4,0)</f>
        <v>#N/A</v>
      </c>
      <c r="H255" s="26" t="e">
        <f>VLOOKUP($D255,'7-НКРЕКП'!$D$20:$Q$50,H$4,0)</f>
        <v>#N/A</v>
      </c>
      <c r="I255" s="21" t="e">
        <f>VLOOKUP($D255,'7-НКРЕКП'!$D$20:$Q$50,I$4,0)</f>
        <v>#N/A</v>
      </c>
      <c r="J255" s="21" t="e">
        <f>VLOOKUP($D255,'7-НКРЕКП'!$D$20:$Q$50,J$4,0)</f>
        <v>#N/A</v>
      </c>
      <c r="K255" s="21" t="e">
        <f>VLOOKUP($D255,'7-НКРЕКП'!$D$20:$Q$50,K$4,0)</f>
        <v>#N/A</v>
      </c>
      <c r="L255" s="21" t="e">
        <f>VLOOKUP($D255,'7-НКРЕКП'!$D$20:$Q$50,L$4,0)</f>
        <v>#N/A</v>
      </c>
      <c r="M255" s="21" t="e">
        <f>VLOOKUP($D255,'7-НКРЕКП'!$D$20:$Q$50,M$4,0)</f>
        <v>#N/A</v>
      </c>
      <c r="N255" s="21" t="e">
        <f>VLOOKUP($D255,'7-НКРЕКП'!$D$20:$Q$50,N$4,0)</f>
        <v>#N/A</v>
      </c>
      <c r="O255" s="21" t="e">
        <f>VLOOKUP($D255,'7-НКРЕКП'!$D$20:$Q$50,O$4,0)</f>
        <v>#N/A</v>
      </c>
      <c r="P255" s="21" t="e">
        <f>VLOOKUP($D255,'7-НКРЕКП'!$D$20:$Q$50,P$4,0)</f>
        <v>#N/A</v>
      </c>
      <c r="Q255" s="21" t="e">
        <f>VLOOKUP($D255,'7-НКРЕКП'!$D$20:$Q$50,Q$4,0)</f>
        <v>#N/A</v>
      </c>
      <c r="R255" s="21" t="e">
        <f>VLOOKUP($D255,'7-НКРЕКП'!$D$20:$Q$50,R$4,0)</f>
        <v>#N/A</v>
      </c>
      <c r="S255" s="21" t="e">
        <f>VLOOKUP($D255,'7-НКРЕКП'!$D$20:$Q$50,S$4,0)</f>
        <v>#N/A</v>
      </c>
      <c r="T255" s="21" t="e">
        <f>VLOOKUP($D255,'7-НКРЕКП'!$D$20:$Q$50,T$4,0)</f>
        <v>#N/A</v>
      </c>
      <c r="U255" s="21" t="e">
        <f>VLOOKUP($D255,'7-НКРЕКП'!$D$20:$Q$50,U$4,0)</f>
        <v>#N/A</v>
      </c>
      <c r="V255" s="21" t="e">
        <f>VLOOKUP($D255,'7-НКРЕКП'!$D$20:$Q$50,V$4,0)</f>
        <v>#N/A</v>
      </c>
      <c r="W255" s="101"/>
      <c r="X255" s="101"/>
      <c r="Y255" s="102"/>
      <c r="Z255" s="173"/>
      <c r="AA255" s="175"/>
      <c r="AB255" s="186"/>
      <c r="AC255" s="186"/>
      <c r="AD255" s="187"/>
      <c r="AE255" s="187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6"/>
    </row>
    <row r="256" spans="1:55" ht="27.75">
      <c r="A256" s="93" t="s">
        <v>390</v>
      </c>
      <c r="B256" s="96" t="s">
        <v>133</v>
      </c>
      <c r="C256" s="77" t="s">
        <v>300</v>
      </c>
      <c r="D256" s="91" t="s">
        <v>845</v>
      </c>
      <c r="E256" s="26" t="e">
        <f>VLOOKUP($D256,'7-НКРЕКП'!$D$20:$Q$50,E$4,0)</f>
        <v>#N/A</v>
      </c>
      <c r="F256" s="26" t="e">
        <f>VLOOKUP($D256,'7-НКРЕКП'!$D$20:$Q$50,F$4,0)</f>
        <v>#N/A</v>
      </c>
      <c r="G256" s="26" t="e">
        <f>VLOOKUP($D256,'7-НКРЕКП'!$D$20:$Q$50,G$4,0)</f>
        <v>#N/A</v>
      </c>
      <c r="H256" s="26" t="e">
        <f>VLOOKUP($D256,'7-НКРЕКП'!$D$20:$Q$50,H$4,0)</f>
        <v>#N/A</v>
      </c>
      <c r="I256" s="21" t="e">
        <f>VLOOKUP($D256,'7-НКРЕКП'!$D$20:$Q$50,I$4,0)</f>
        <v>#N/A</v>
      </c>
      <c r="J256" s="21" t="e">
        <f>VLOOKUP($D256,'7-НКРЕКП'!$D$20:$Q$50,J$4,0)</f>
        <v>#N/A</v>
      </c>
      <c r="K256" s="21" t="e">
        <f>VLOOKUP($D256,'7-НКРЕКП'!$D$20:$Q$50,K$4,0)</f>
        <v>#N/A</v>
      </c>
      <c r="L256" s="21" t="e">
        <f>VLOOKUP($D256,'7-НКРЕКП'!$D$20:$Q$50,L$4,0)</f>
        <v>#N/A</v>
      </c>
      <c r="M256" s="21" t="e">
        <f>VLOOKUP($D256,'7-НКРЕКП'!$D$20:$Q$50,M$4,0)</f>
        <v>#N/A</v>
      </c>
      <c r="N256" s="21" t="e">
        <f>VLOOKUP($D256,'7-НКРЕКП'!$D$20:$Q$50,N$4,0)</f>
        <v>#N/A</v>
      </c>
      <c r="O256" s="21" t="e">
        <f>VLOOKUP($D256,'7-НКРЕКП'!$D$20:$Q$50,O$4,0)</f>
        <v>#N/A</v>
      </c>
      <c r="P256" s="21" t="e">
        <f>VLOOKUP($D256,'7-НКРЕКП'!$D$20:$Q$50,P$4,0)</f>
        <v>#N/A</v>
      </c>
      <c r="Q256" s="21" t="e">
        <f>VLOOKUP($D256,'7-НКРЕКП'!$D$20:$Q$50,Q$4,0)</f>
        <v>#N/A</v>
      </c>
      <c r="R256" s="21" t="e">
        <f>VLOOKUP($D256,'7-НКРЕКП'!$D$20:$Q$50,R$4,0)</f>
        <v>#N/A</v>
      </c>
      <c r="S256" s="21" t="e">
        <f>VLOOKUP($D256,'7-НКРЕКП'!$D$20:$Q$50,S$4,0)</f>
        <v>#N/A</v>
      </c>
      <c r="T256" s="21" t="e">
        <f>VLOOKUP($D256,'7-НКРЕКП'!$D$20:$Q$50,T$4,0)</f>
        <v>#N/A</v>
      </c>
      <c r="U256" s="21" t="e">
        <f>VLOOKUP($D256,'7-НКРЕКП'!$D$20:$Q$50,U$4,0)</f>
        <v>#N/A</v>
      </c>
      <c r="V256" s="21" t="e">
        <f>VLOOKUP($D256,'7-НКРЕКП'!$D$20:$Q$50,V$4,0)</f>
        <v>#N/A</v>
      </c>
      <c r="W256" s="101"/>
      <c r="X256" s="101"/>
      <c r="Y256" s="102"/>
      <c r="Z256" s="173"/>
      <c r="AA256" s="175"/>
      <c r="AB256" s="186"/>
      <c r="AC256" s="186"/>
      <c r="AD256" s="187"/>
      <c r="AE256" s="187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6"/>
    </row>
    <row r="257" spans="1:55" ht="27.75">
      <c r="A257" s="93" t="s">
        <v>467</v>
      </c>
      <c r="B257" s="96" t="s">
        <v>135</v>
      </c>
      <c r="C257" s="77" t="s">
        <v>300</v>
      </c>
      <c r="D257" s="91" t="s">
        <v>846</v>
      </c>
      <c r="E257" s="26" t="e">
        <f>VLOOKUP($D257,'7-НКРЕКП'!$D$20:$Q$50,E$4,0)</f>
        <v>#N/A</v>
      </c>
      <c r="F257" s="26" t="e">
        <f>VLOOKUP($D257,'7-НКРЕКП'!$D$20:$Q$50,F$4,0)</f>
        <v>#N/A</v>
      </c>
      <c r="G257" s="26" t="e">
        <f>VLOOKUP($D257,'7-НКРЕКП'!$D$20:$Q$50,G$4,0)</f>
        <v>#N/A</v>
      </c>
      <c r="H257" s="26" t="e">
        <f>VLOOKUP($D257,'7-НКРЕКП'!$D$20:$Q$50,H$4,0)</f>
        <v>#N/A</v>
      </c>
      <c r="I257" s="21" t="e">
        <f>VLOOKUP($D257,'7-НКРЕКП'!$D$20:$Q$50,I$4,0)</f>
        <v>#N/A</v>
      </c>
      <c r="J257" s="21" t="e">
        <f>VLOOKUP($D257,'7-НКРЕКП'!$D$20:$Q$50,J$4,0)</f>
        <v>#N/A</v>
      </c>
      <c r="K257" s="21" t="e">
        <f>VLOOKUP($D257,'7-НКРЕКП'!$D$20:$Q$50,K$4,0)</f>
        <v>#N/A</v>
      </c>
      <c r="L257" s="21" t="e">
        <f>VLOOKUP($D257,'7-НКРЕКП'!$D$20:$Q$50,L$4,0)</f>
        <v>#N/A</v>
      </c>
      <c r="M257" s="21" t="e">
        <f>VLOOKUP($D257,'7-НКРЕКП'!$D$20:$Q$50,M$4,0)</f>
        <v>#N/A</v>
      </c>
      <c r="N257" s="21" t="e">
        <f>VLOOKUP($D257,'7-НКРЕКП'!$D$20:$Q$50,N$4,0)</f>
        <v>#N/A</v>
      </c>
      <c r="O257" s="21" t="e">
        <f>VLOOKUP($D257,'7-НКРЕКП'!$D$20:$Q$50,O$4,0)</f>
        <v>#N/A</v>
      </c>
      <c r="P257" s="21" t="e">
        <f>VLOOKUP($D257,'7-НКРЕКП'!$D$20:$Q$50,P$4,0)</f>
        <v>#N/A</v>
      </c>
      <c r="Q257" s="27" t="e">
        <f>VLOOKUP($D257,'7-НКРЕКП'!$D$20:$Q$50,Q$4,0)</f>
        <v>#N/A</v>
      </c>
      <c r="R257" s="27" t="e">
        <f>VLOOKUP($D257,'7-НКРЕКП'!$D$20:$Q$50,R$4,0)</f>
        <v>#N/A</v>
      </c>
      <c r="S257" s="21" t="e">
        <f>VLOOKUP($D257,'7-НКРЕКП'!$D$20:$Q$50,S$4,0)</f>
        <v>#N/A</v>
      </c>
      <c r="T257" s="21" t="e">
        <f>VLOOKUP($D257,'7-НКРЕКП'!$D$20:$Q$50,T$4,0)</f>
        <v>#N/A</v>
      </c>
      <c r="U257" s="21" t="e">
        <f>VLOOKUP($D257,'7-НКРЕКП'!$D$20:$Q$50,U$4,0)</f>
        <v>#N/A</v>
      </c>
      <c r="V257" s="21" t="e">
        <f>VLOOKUP($D257,'7-НКРЕКП'!$D$20:$Q$50,V$4,0)</f>
        <v>#N/A</v>
      </c>
      <c r="W257" s="101"/>
      <c r="X257" s="101"/>
      <c r="Y257" s="102"/>
      <c r="Z257" s="173"/>
      <c r="AA257" s="175"/>
      <c r="AB257" s="186"/>
      <c r="AC257" s="186"/>
      <c r="AD257" s="187"/>
      <c r="AE257" s="187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6"/>
    </row>
    <row r="258" spans="1:55" ht="27.75">
      <c r="A258" s="93" t="s">
        <v>468</v>
      </c>
      <c r="B258" s="96" t="s">
        <v>137</v>
      </c>
      <c r="C258" s="77" t="s">
        <v>300</v>
      </c>
      <c r="D258" s="91" t="s">
        <v>847</v>
      </c>
      <c r="E258" s="26" t="e">
        <f>VLOOKUP($D258,'7-НКРЕКП'!$D$20:$Q$50,E$4,0)</f>
        <v>#N/A</v>
      </c>
      <c r="F258" s="26" t="e">
        <f>VLOOKUP($D258,'7-НКРЕКП'!$D$20:$Q$50,F$4,0)</f>
        <v>#N/A</v>
      </c>
      <c r="G258" s="26" t="e">
        <f>VLOOKUP($D258,'7-НКРЕКП'!$D$20:$Q$50,G$4,0)</f>
        <v>#N/A</v>
      </c>
      <c r="H258" s="26" t="e">
        <f>VLOOKUP($D258,'7-НКРЕКП'!$D$20:$Q$50,H$4,0)</f>
        <v>#N/A</v>
      </c>
      <c r="I258" s="21" t="e">
        <f>VLOOKUP($D258,'7-НКРЕКП'!$D$20:$Q$50,I$4,0)</f>
        <v>#N/A</v>
      </c>
      <c r="J258" s="21" t="e">
        <f>VLOOKUP($D258,'7-НКРЕКП'!$D$20:$Q$50,J$4,0)</f>
        <v>#N/A</v>
      </c>
      <c r="K258" s="21" t="e">
        <f>VLOOKUP($D258,'7-НКРЕКП'!$D$20:$Q$50,K$4,0)</f>
        <v>#N/A</v>
      </c>
      <c r="L258" s="21" t="e">
        <f>VLOOKUP($D258,'7-НКРЕКП'!$D$20:$Q$50,L$4,0)</f>
        <v>#N/A</v>
      </c>
      <c r="M258" s="21" t="e">
        <f>VLOOKUP($D258,'7-НКРЕКП'!$D$20:$Q$50,M$4,0)</f>
        <v>#N/A</v>
      </c>
      <c r="N258" s="21" t="e">
        <f>VLOOKUP($D258,'7-НКРЕКП'!$D$20:$Q$50,N$4,0)</f>
        <v>#N/A</v>
      </c>
      <c r="O258" s="21" t="e">
        <f>VLOOKUP($D258,'7-НКРЕКП'!$D$20:$Q$50,O$4,0)</f>
        <v>#N/A</v>
      </c>
      <c r="P258" s="21" t="e">
        <f>VLOOKUP($D258,'7-НКРЕКП'!$D$20:$Q$50,P$4,0)</f>
        <v>#N/A</v>
      </c>
      <c r="Q258" s="27" t="e">
        <f>VLOOKUP($D258,'7-НКРЕКП'!$D$20:$Q$50,Q$4,0)</f>
        <v>#N/A</v>
      </c>
      <c r="R258" s="27" t="e">
        <f>VLOOKUP($D258,'7-НКРЕКП'!$D$20:$Q$50,R$4,0)</f>
        <v>#N/A</v>
      </c>
      <c r="S258" s="21" t="e">
        <f>VLOOKUP($D258,'7-НКРЕКП'!$D$20:$Q$50,S$4,0)</f>
        <v>#N/A</v>
      </c>
      <c r="T258" s="21" t="e">
        <f>VLOOKUP($D258,'7-НКРЕКП'!$D$20:$Q$50,T$4,0)</f>
        <v>#N/A</v>
      </c>
      <c r="U258" s="21" t="e">
        <f>VLOOKUP($D258,'7-НКРЕКП'!$D$20:$Q$50,U$4,0)</f>
        <v>#N/A</v>
      </c>
      <c r="V258" s="21" t="e">
        <f>VLOOKUP($D258,'7-НКРЕКП'!$D$20:$Q$50,V$4,0)</f>
        <v>#N/A</v>
      </c>
      <c r="W258" s="101"/>
      <c r="X258" s="101"/>
      <c r="Y258" s="102"/>
      <c r="Z258" s="173"/>
      <c r="AA258" s="175"/>
      <c r="AB258" s="186"/>
      <c r="AC258" s="186"/>
      <c r="AD258" s="187"/>
      <c r="AE258" s="187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6"/>
    </row>
    <row r="259" spans="1:55" ht="27.75">
      <c r="A259" s="93" t="s">
        <v>469</v>
      </c>
      <c r="B259" s="96" t="s">
        <v>403</v>
      </c>
      <c r="C259" s="77" t="s">
        <v>300</v>
      </c>
      <c r="D259" s="91" t="s">
        <v>848</v>
      </c>
      <c r="E259" s="26" t="e">
        <f>VLOOKUP($D259,'7-НКРЕКП'!$D$20:$Q$50,E$4,0)</f>
        <v>#N/A</v>
      </c>
      <c r="F259" s="26" t="e">
        <f>VLOOKUP($D259,'7-НКРЕКП'!$D$20:$Q$50,F$4,0)</f>
        <v>#N/A</v>
      </c>
      <c r="G259" s="26" t="e">
        <f>VLOOKUP($D259,'7-НКРЕКП'!$D$20:$Q$50,G$4,0)</f>
        <v>#N/A</v>
      </c>
      <c r="H259" s="26" t="e">
        <f>VLOOKUP($D259,'7-НКРЕКП'!$D$20:$Q$50,H$4,0)</f>
        <v>#N/A</v>
      </c>
      <c r="I259" s="21" t="e">
        <f>VLOOKUP($D259,'7-НКРЕКП'!$D$20:$Q$50,I$4,0)</f>
        <v>#N/A</v>
      </c>
      <c r="J259" s="21" t="e">
        <f>VLOOKUP($D259,'7-НКРЕКП'!$D$20:$Q$50,J$4,0)</f>
        <v>#N/A</v>
      </c>
      <c r="K259" s="21" t="e">
        <f>VLOOKUP($D259,'7-НКРЕКП'!$D$20:$Q$50,K$4,0)</f>
        <v>#N/A</v>
      </c>
      <c r="L259" s="21" t="e">
        <f>VLOOKUP($D259,'7-НКРЕКП'!$D$20:$Q$50,L$4,0)</f>
        <v>#N/A</v>
      </c>
      <c r="M259" s="21" t="e">
        <f>VLOOKUP($D259,'7-НКРЕКП'!$D$20:$Q$50,M$4,0)</f>
        <v>#N/A</v>
      </c>
      <c r="N259" s="21" t="e">
        <f>VLOOKUP($D259,'7-НКРЕКП'!$D$20:$Q$50,N$4,0)</f>
        <v>#N/A</v>
      </c>
      <c r="O259" s="21" t="e">
        <f>VLOOKUP($D259,'7-НКРЕКП'!$D$20:$Q$50,O$4,0)</f>
        <v>#N/A</v>
      </c>
      <c r="P259" s="21" t="e">
        <f>VLOOKUP($D259,'7-НКРЕКП'!$D$20:$Q$50,P$4,0)</f>
        <v>#N/A</v>
      </c>
      <c r="Q259" s="27" t="e">
        <f>VLOOKUP($D259,'7-НКРЕКП'!$D$20:$Q$50,Q$4,0)</f>
        <v>#N/A</v>
      </c>
      <c r="R259" s="27" t="e">
        <f>VLOOKUP($D259,'7-НКРЕКП'!$D$20:$Q$50,R$4,0)</f>
        <v>#N/A</v>
      </c>
      <c r="S259" s="21" t="e">
        <f>VLOOKUP($D259,'7-НКРЕКП'!$D$20:$Q$50,S$4,0)</f>
        <v>#N/A</v>
      </c>
      <c r="T259" s="21" t="e">
        <f>VLOOKUP($D259,'7-НКРЕКП'!$D$20:$Q$50,T$4,0)</f>
        <v>#N/A</v>
      </c>
      <c r="U259" s="21" t="e">
        <f>VLOOKUP($D259,'7-НКРЕКП'!$D$20:$Q$50,U$4,0)</f>
        <v>#N/A</v>
      </c>
      <c r="V259" s="21" t="e">
        <f>VLOOKUP($D259,'7-НКРЕКП'!$D$20:$Q$50,V$4,0)</f>
        <v>#N/A</v>
      </c>
      <c r="W259" s="101"/>
      <c r="X259" s="101"/>
      <c r="Y259" s="102"/>
      <c r="Z259" s="173"/>
      <c r="AA259" s="175"/>
      <c r="AB259" s="186"/>
      <c r="AC259" s="186"/>
      <c r="AD259" s="187"/>
      <c r="AE259" s="187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6"/>
    </row>
    <row r="260" spans="1:55" ht="39">
      <c r="A260" s="93">
        <v>52</v>
      </c>
      <c r="B260" s="96" t="s">
        <v>589</v>
      </c>
      <c r="C260" s="77" t="s">
        <v>200</v>
      </c>
      <c r="D260" s="91" t="s">
        <v>849</v>
      </c>
      <c r="E260" s="26" t="e">
        <f>VLOOKUP($D260,'7-НКРЕКП'!$D$20:$Q$50,E$4,0)</f>
        <v>#N/A</v>
      </c>
      <c r="F260" s="26" t="e">
        <f>VLOOKUP($D260,'7-НКРЕКП'!$D$20:$Q$50,F$4,0)</f>
        <v>#N/A</v>
      </c>
      <c r="G260" s="26" t="e">
        <f>VLOOKUP($D260,'7-НКРЕКП'!$D$20:$Q$50,G$4,0)</f>
        <v>#N/A</v>
      </c>
      <c r="H260" s="26" t="e">
        <f>VLOOKUP($D260,'7-НКРЕКП'!$D$20:$Q$50,H$4,0)</f>
        <v>#N/A</v>
      </c>
      <c r="I260" s="21" t="e">
        <f>VLOOKUP($D260,'7-НКРЕКП'!$D$20:$Q$50,I$4,0)</f>
        <v>#N/A</v>
      </c>
      <c r="J260" s="21" t="e">
        <f>VLOOKUP($D260,'7-НКРЕКП'!$D$20:$Q$50,J$4,0)</f>
        <v>#N/A</v>
      </c>
      <c r="K260" s="21" t="e">
        <f>VLOOKUP($D260,'7-НКРЕКП'!$D$20:$Q$50,K$4,0)</f>
        <v>#N/A</v>
      </c>
      <c r="L260" s="21" t="e">
        <f>VLOOKUP($D260,'7-НКРЕКП'!$D$20:$Q$50,L$4,0)</f>
        <v>#N/A</v>
      </c>
      <c r="M260" s="21" t="e">
        <f>VLOOKUP($D260,'7-НКРЕКП'!$D$20:$Q$50,M$4,0)</f>
        <v>#N/A</v>
      </c>
      <c r="N260" s="21" t="e">
        <f>VLOOKUP($D260,'7-НКРЕКП'!$D$20:$Q$50,N$4,0)</f>
        <v>#N/A</v>
      </c>
      <c r="O260" s="21" t="e">
        <f>VLOOKUP($D260,'7-НКРЕКП'!$D$20:$Q$50,O$4,0)</f>
        <v>#N/A</v>
      </c>
      <c r="P260" s="21" t="e">
        <f>VLOOKUP($D260,'7-НКРЕКП'!$D$20:$Q$50,P$4,0)</f>
        <v>#N/A</v>
      </c>
      <c r="Q260" s="21" t="e">
        <f>VLOOKUP($D260,'7-НКРЕКП'!$D$20:$Q$50,Q$4,0)</f>
        <v>#N/A</v>
      </c>
      <c r="R260" s="21" t="e">
        <f>VLOOKUP($D260,'7-НКРЕКП'!$D$20:$Q$50,R$4,0)</f>
        <v>#N/A</v>
      </c>
      <c r="S260" s="21" t="e">
        <f>VLOOKUP($D260,'7-НКРЕКП'!$D$20:$Q$50,S$4,0)</f>
        <v>#N/A</v>
      </c>
      <c r="T260" s="21" t="e">
        <f>VLOOKUP($D260,'7-НКРЕКП'!$D$20:$Q$50,T$4,0)</f>
        <v>#N/A</v>
      </c>
      <c r="U260" s="21" t="e">
        <f>VLOOKUP($D260,'7-НКРЕКП'!$D$20:$Q$50,U$4,0)</f>
        <v>#N/A</v>
      </c>
      <c r="V260" s="21" t="e">
        <f>VLOOKUP($D260,'7-НКРЕКП'!$D$20:$Q$50,V$4,0)</f>
        <v>#N/A</v>
      </c>
      <c r="W260" s="101"/>
      <c r="X260" s="101"/>
      <c r="Y260" s="102"/>
      <c r="Z260" s="173"/>
      <c r="AA260" s="175"/>
      <c r="AB260" s="186"/>
      <c r="AC260" s="186"/>
      <c r="AD260" s="187"/>
      <c r="AE260" s="187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6"/>
    </row>
    <row r="261" spans="1:55" ht="27.75">
      <c r="A261" s="93" t="s">
        <v>526</v>
      </c>
      <c r="B261" s="96" t="s">
        <v>133</v>
      </c>
      <c r="C261" s="77" t="s">
        <v>200</v>
      </c>
      <c r="D261" s="91" t="s">
        <v>850</v>
      </c>
      <c r="E261" s="26" t="e">
        <f>VLOOKUP($D261,'7-НКРЕКП'!$D$20:$Q$50,E$4,0)</f>
        <v>#N/A</v>
      </c>
      <c r="F261" s="26" t="e">
        <f>VLOOKUP($D261,'7-НКРЕКП'!$D$20:$Q$50,F$4,0)</f>
        <v>#N/A</v>
      </c>
      <c r="G261" s="26" t="e">
        <f>VLOOKUP($D261,'7-НКРЕКП'!$D$20:$Q$50,G$4,0)</f>
        <v>#N/A</v>
      </c>
      <c r="H261" s="26" t="e">
        <f>VLOOKUP($D261,'7-НКРЕКП'!$D$20:$Q$50,H$4,0)</f>
        <v>#N/A</v>
      </c>
      <c r="I261" s="21" t="e">
        <f>VLOOKUP($D261,'7-НКРЕКП'!$D$20:$Q$50,I$4,0)</f>
        <v>#N/A</v>
      </c>
      <c r="J261" s="21" t="e">
        <f>VLOOKUP($D261,'7-НКРЕКП'!$D$20:$Q$50,J$4,0)</f>
        <v>#N/A</v>
      </c>
      <c r="K261" s="21" t="e">
        <f>VLOOKUP($D261,'7-НКРЕКП'!$D$20:$Q$50,K$4,0)</f>
        <v>#N/A</v>
      </c>
      <c r="L261" s="21" t="e">
        <f>VLOOKUP($D261,'7-НКРЕКП'!$D$20:$Q$50,L$4,0)</f>
        <v>#N/A</v>
      </c>
      <c r="M261" s="21" t="e">
        <f>VLOOKUP($D261,'7-НКРЕКП'!$D$20:$Q$50,M$4,0)</f>
        <v>#N/A</v>
      </c>
      <c r="N261" s="21" t="e">
        <f>VLOOKUP($D261,'7-НКРЕКП'!$D$20:$Q$50,N$4,0)</f>
        <v>#N/A</v>
      </c>
      <c r="O261" s="21" t="e">
        <f>VLOOKUP($D261,'7-НКРЕКП'!$D$20:$Q$50,O$4,0)</f>
        <v>#N/A</v>
      </c>
      <c r="P261" s="21" t="e">
        <f>VLOOKUP($D261,'7-НКРЕКП'!$D$20:$Q$50,P$4,0)</f>
        <v>#N/A</v>
      </c>
      <c r="Q261" s="21" t="e">
        <f>VLOOKUP($D261,'7-НКРЕКП'!$D$20:$Q$50,Q$4,0)</f>
        <v>#N/A</v>
      </c>
      <c r="R261" s="21" t="e">
        <f>VLOOKUP($D261,'7-НКРЕКП'!$D$20:$Q$50,R$4,0)</f>
        <v>#N/A</v>
      </c>
      <c r="S261" s="21" t="e">
        <f>VLOOKUP($D261,'7-НКРЕКП'!$D$20:$Q$50,S$4,0)</f>
        <v>#N/A</v>
      </c>
      <c r="T261" s="21" t="e">
        <f>VLOOKUP($D261,'7-НКРЕКП'!$D$20:$Q$50,T$4,0)</f>
        <v>#N/A</v>
      </c>
      <c r="U261" s="21" t="e">
        <f>VLOOKUP($D261,'7-НКРЕКП'!$D$20:$Q$50,U$4,0)</f>
        <v>#N/A</v>
      </c>
      <c r="V261" s="21" t="e">
        <f>VLOOKUP($D261,'7-НКРЕКП'!$D$20:$Q$50,V$4,0)</f>
        <v>#N/A</v>
      </c>
      <c r="W261" s="101"/>
      <c r="X261" s="101"/>
      <c r="Y261" s="102"/>
      <c r="Z261" s="173"/>
      <c r="AA261" s="175"/>
      <c r="AB261" s="186"/>
      <c r="AC261" s="186"/>
      <c r="AD261" s="187"/>
      <c r="AE261" s="187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6"/>
    </row>
    <row r="262" spans="1:55" ht="27.75">
      <c r="A262" s="93" t="s">
        <v>527</v>
      </c>
      <c r="B262" s="96" t="s">
        <v>135</v>
      </c>
      <c r="C262" s="77" t="s">
        <v>200</v>
      </c>
      <c r="D262" s="91" t="s">
        <v>851</v>
      </c>
      <c r="E262" s="26" t="e">
        <f>VLOOKUP($D262,'7-НКРЕКП'!$D$20:$Q$50,E$4,0)</f>
        <v>#N/A</v>
      </c>
      <c r="F262" s="26" t="e">
        <f>VLOOKUP($D262,'7-НКРЕКП'!$D$20:$Q$50,F$4,0)</f>
        <v>#N/A</v>
      </c>
      <c r="G262" s="26" t="e">
        <f>VLOOKUP($D262,'7-НКРЕКП'!$D$20:$Q$50,G$4,0)</f>
        <v>#N/A</v>
      </c>
      <c r="H262" s="26" t="e">
        <f>VLOOKUP($D262,'7-НКРЕКП'!$D$20:$Q$50,H$4,0)</f>
        <v>#N/A</v>
      </c>
      <c r="I262" s="21" t="e">
        <f>VLOOKUP($D262,'7-НКРЕКП'!$D$20:$Q$50,I$4,0)</f>
        <v>#N/A</v>
      </c>
      <c r="J262" s="21" t="e">
        <f>VLOOKUP($D262,'7-НКРЕКП'!$D$20:$Q$50,J$4,0)</f>
        <v>#N/A</v>
      </c>
      <c r="K262" s="21" t="e">
        <f>VLOOKUP($D262,'7-НКРЕКП'!$D$20:$Q$50,K$4,0)</f>
        <v>#N/A</v>
      </c>
      <c r="L262" s="21" t="e">
        <f>VLOOKUP($D262,'7-НКРЕКП'!$D$20:$Q$50,L$4,0)</f>
        <v>#N/A</v>
      </c>
      <c r="M262" s="21" t="e">
        <f>VLOOKUP($D262,'7-НКРЕКП'!$D$20:$Q$50,M$4,0)</f>
        <v>#N/A</v>
      </c>
      <c r="N262" s="21" t="e">
        <f>VLOOKUP($D262,'7-НКРЕКП'!$D$20:$Q$50,N$4,0)</f>
        <v>#N/A</v>
      </c>
      <c r="O262" s="21" t="e">
        <f>VLOOKUP($D262,'7-НКРЕКП'!$D$20:$Q$50,O$4,0)</f>
        <v>#N/A</v>
      </c>
      <c r="P262" s="21" t="e">
        <f>VLOOKUP($D262,'7-НКРЕКП'!$D$20:$Q$50,P$4,0)</f>
        <v>#N/A</v>
      </c>
      <c r="Q262" s="27" t="e">
        <f>VLOOKUP($D262,'7-НКРЕКП'!$D$20:$Q$50,Q$4,0)</f>
        <v>#N/A</v>
      </c>
      <c r="R262" s="27" t="e">
        <f>VLOOKUP($D262,'7-НКРЕКП'!$D$20:$Q$50,R$4,0)</f>
        <v>#N/A</v>
      </c>
      <c r="S262" s="21" t="e">
        <f>VLOOKUP($D262,'7-НКРЕКП'!$D$20:$Q$50,S$4,0)</f>
        <v>#N/A</v>
      </c>
      <c r="T262" s="21" t="e">
        <f>VLOOKUP($D262,'7-НКРЕКП'!$D$20:$Q$50,T$4,0)</f>
        <v>#N/A</v>
      </c>
      <c r="U262" s="21" t="e">
        <f>VLOOKUP($D262,'7-НКРЕКП'!$D$20:$Q$50,U$4,0)</f>
        <v>#N/A</v>
      </c>
      <c r="V262" s="21" t="e">
        <f>VLOOKUP($D262,'7-НКРЕКП'!$D$20:$Q$50,V$4,0)</f>
        <v>#N/A</v>
      </c>
      <c r="W262" s="101"/>
      <c r="X262" s="101"/>
      <c r="Y262" s="102"/>
      <c r="Z262" s="173"/>
      <c r="AA262" s="175"/>
      <c r="AB262" s="186"/>
      <c r="AC262" s="186"/>
      <c r="AD262" s="187"/>
      <c r="AE262" s="187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6"/>
    </row>
    <row r="263" spans="1:55" ht="27.75">
      <c r="A263" s="93" t="s">
        <v>528</v>
      </c>
      <c r="B263" s="96" t="s">
        <v>137</v>
      </c>
      <c r="C263" s="77" t="s">
        <v>200</v>
      </c>
      <c r="D263" s="91" t="s">
        <v>852</v>
      </c>
      <c r="E263" s="26" t="e">
        <f>VLOOKUP($D263,'7-НКРЕКП'!$D$20:$Q$50,E$4,0)</f>
        <v>#N/A</v>
      </c>
      <c r="F263" s="26" t="e">
        <f>VLOOKUP($D263,'7-НКРЕКП'!$D$20:$Q$50,F$4,0)</f>
        <v>#N/A</v>
      </c>
      <c r="G263" s="26" t="e">
        <f>VLOOKUP($D263,'7-НКРЕКП'!$D$20:$Q$50,G$4,0)</f>
        <v>#N/A</v>
      </c>
      <c r="H263" s="26" t="e">
        <f>VLOOKUP($D263,'7-НКРЕКП'!$D$20:$Q$50,H$4,0)</f>
        <v>#N/A</v>
      </c>
      <c r="I263" s="21" t="e">
        <f>VLOOKUP($D263,'7-НКРЕКП'!$D$20:$Q$50,I$4,0)</f>
        <v>#N/A</v>
      </c>
      <c r="J263" s="21" t="e">
        <f>VLOOKUP($D263,'7-НКРЕКП'!$D$20:$Q$50,J$4,0)</f>
        <v>#N/A</v>
      </c>
      <c r="K263" s="21" t="e">
        <f>VLOOKUP($D263,'7-НКРЕКП'!$D$20:$Q$50,K$4,0)</f>
        <v>#N/A</v>
      </c>
      <c r="L263" s="21" t="e">
        <f>VLOOKUP($D263,'7-НКРЕКП'!$D$20:$Q$50,L$4,0)</f>
        <v>#N/A</v>
      </c>
      <c r="M263" s="21" t="e">
        <f>VLOOKUP($D263,'7-НКРЕКП'!$D$20:$Q$50,M$4,0)</f>
        <v>#N/A</v>
      </c>
      <c r="N263" s="21" t="e">
        <f>VLOOKUP($D263,'7-НКРЕКП'!$D$20:$Q$50,N$4,0)</f>
        <v>#N/A</v>
      </c>
      <c r="O263" s="21" t="e">
        <f>VLOOKUP($D263,'7-НКРЕКП'!$D$20:$Q$50,O$4,0)</f>
        <v>#N/A</v>
      </c>
      <c r="P263" s="21" t="e">
        <f>VLOOKUP($D263,'7-НКРЕКП'!$D$20:$Q$50,P$4,0)</f>
        <v>#N/A</v>
      </c>
      <c r="Q263" s="27" t="e">
        <f>VLOOKUP($D263,'7-НКРЕКП'!$D$20:$Q$50,Q$4,0)</f>
        <v>#N/A</v>
      </c>
      <c r="R263" s="27" t="e">
        <f>VLOOKUP($D263,'7-НКРЕКП'!$D$20:$Q$50,R$4,0)</f>
        <v>#N/A</v>
      </c>
      <c r="S263" s="21" t="e">
        <f>VLOOKUP($D263,'7-НКРЕКП'!$D$20:$Q$50,S$4,0)</f>
        <v>#N/A</v>
      </c>
      <c r="T263" s="21" t="e">
        <f>VLOOKUP($D263,'7-НКРЕКП'!$D$20:$Q$50,T$4,0)</f>
        <v>#N/A</v>
      </c>
      <c r="U263" s="21" t="e">
        <f>VLOOKUP($D263,'7-НКРЕКП'!$D$20:$Q$50,U$4,0)</f>
        <v>#N/A</v>
      </c>
      <c r="V263" s="21" t="e">
        <f>VLOOKUP($D263,'7-НКРЕКП'!$D$20:$Q$50,V$4,0)</f>
        <v>#N/A</v>
      </c>
      <c r="W263" s="101"/>
      <c r="X263" s="101"/>
      <c r="Y263" s="102"/>
      <c r="Z263" s="173"/>
      <c r="AA263" s="175"/>
      <c r="AB263" s="186"/>
      <c r="AC263" s="186"/>
      <c r="AD263" s="187"/>
      <c r="AE263" s="187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6"/>
    </row>
    <row r="264" spans="1:55" ht="27.75">
      <c r="A264" s="93" t="s">
        <v>529</v>
      </c>
      <c r="B264" s="96" t="s">
        <v>403</v>
      </c>
      <c r="C264" s="77" t="s">
        <v>200</v>
      </c>
      <c r="D264" s="91" t="s">
        <v>853</v>
      </c>
      <c r="E264" s="26" t="e">
        <f>VLOOKUP($D264,'7-НКРЕКП'!$D$20:$Q$50,E$4,0)</f>
        <v>#N/A</v>
      </c>
      <c r="F264" s="26" t="e">
        <f>VLOOKUP($D264,'7-НКРЕКП'!$D$20:$Q$50,F$4,0)</f>
        <v>#N/A</v>
      </c>
      <c r="G264" s="26" t="e">
        <f>VLOOKUP($D264,'7-НКРЕКП'!$D$20:$Q$50,G$4,0)</f>
        <v>#N/A</v>
      </c>
      <c r="H264" s="26" t="e">
        <f>VLOOKUP($D264,'7-НКРЕКП'!$D$20:$Q$50,H$4,0)</f>
        <v>#N/A</v>
      </c>
      <c r="I264" s="21" t="e">
        <f>VLOOKUP($D264,'7-НКРЕКП'!$D$20:$Q$50,I$4,0)</f>
        <v>#N/A</v>
      </c>
      <c r="J264" s="21" t="e">
        <f>VLOOKUP($D264,'7-НКРЕКП'!$D$20:$Q$50,J$4,0)</f>
        <v>#N/A</v>
      </c>
      <c r="K264" s="21" t="e">
        <f>VLOOKUP($D264,'7-НКРЕКП'!$D$20:$Q$50,K$4,0)</f>
        <v>#N/A</v>
      </c>
      <c r="L264" s="21" t="e">
        <f>VLOOKUP($D264,'7-НКРЕКП'!$D$20:$Q$50,L$4,0)</f>
        <v>#N/A</v>
      </c>
      <c r="M264" s="21" t="e">
        <f>VLOOKUP($D264,'7-НКРЕКП'!$D$20:$Q$50,M$4,0)</f>
        <v>#N/A</v>
      </c>
      <c r="N264" s="21" t="e">
        <f>VLOOKUP($D264,'7-НКРЕКП'!$D$20:$Q$50,N$4,0)</f>
        <v>#N/A</v>
      </c>
      <c r="O264" s="21" t="e">
        <f>VLOOKUP($D264,'7-НКРЕКП'!$D$20:$Q$50,O$4,0)</f>
        <v>#N/A</v>
      </c>
      <c r="P264" s="21" t="e">
        <f>VLOOKUP($D264,'7-НКРЕКП'!$D$20:$Q$50,P$4,0)</f>
        <v>#N/A</v>
      </c>
      <c r="Q264" s="27" t="e">
        <f>VLOOKUP($D264,'7-НКРЕКП'!$D$20:$Q$50,Q$4,0)</f>
        <v>#N/A</v>
      </c>
      <c r="R264" s="27" t="e">
        <f>VLOOKUP($D264,'7-НКРЕКП'!$D$20:$Q$50,R$4,0)</f>
        <v>#N/A</v>
      </c>
      <c r="S264" s="21" t="e">
        <f>VLOOKUP($D264,'7-НКРЕКП'!$D$20:$Q$50,S$4,0)</f>
        <v>#N/A</v>
      </c>
      <c r="T264" s="21" t="e">
        <f>VLOOKUP($D264,'7-НКРЕКП'!$D$20:$Q$50,T$4,0)</f>
        <v>#N/A</v>
      </c>
      <c r="U264" s="21" t="e">
        <f>VLOOKUP($D264,'7-НКРЕКП'!$D$20:$Q$50,U$4,0)</f>
        <v>#N/A</v>
      </c>
      <c r="V264" s="21" t="e">
        <f>VLOOKUP($D264,'7-НКРЕКП'!$D$20:$Q$50,V$4,0)</f>
        <v>#N/A</v>
      </c>
      <c r="W264" s="101"/>
      <c r="X264" s="101"/>
      <c r="Y264" s="102"/>
      <c r="Z264" s="173"/>
      <c r="AA264" s="175"/>
      <c r="AB264" s="186"/>
      <c r="AC264" s="186"/>
      <c r="AD264" s="187"/>
      <c r="AE264" s="187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6"/>
    </row>
    <row r="265" spans="1:55" ht="27.75">
      <c r="A265" s="93" t="s">
        <v>470</v>
      </c>
      <c r="B265" s="96" t="s">
        <v>331</v>
      </c>
      <c r="C265" s="77" t="s">
        <v>289</v>
      </c>
      <c r="D265" s="91" t="s">
        <v>854</v>
      </c>
      <c r="E265" s="21" t="e">
        <f>VLOOKUP($D265,'7-НКРЕКП'!$D$20:$Q$50,E$4,0)</f>
        <v>#N/A</v>
      </c>
      <c r="F265" s="21" t="e">
        <f>VLOOKUP($D265,'7-НКРЕКП'!$D$20:$Q$50,F$4,0)</f>
        <v>#N/A</v>
      </c>
      <c r="G265" s="21" t="e">
        <f>VLOOKUP($D265,'7-НКРЕКП'!$D$20:$Q$50,G$4,0)</f>
        <v>#N/A</v>
      </c>
      <c r="H265" s="21" t="e">
        <f>VLOOKUP($D265,'7-НКРЕКП'!$D$20:$Q$50,H$4,0)</f>
        <v>#N/A</v>
      </c>
      <c r="I265" s="21" t="e">
        <f>VLOOKUP($D265,'7-НКРЕКП'!$D$20:$Q$50,I$4,0)</f>
        <v>#N/A</v>
      </c>
      <c r="J265" s="21" t="e">
        <f>VLOOKUP($D265,'7-НКРЕКП'!$D$20:$Q$50,J$4,0)</f>
        <v>#N/A</v>
      </c>
      <c r="K265" s="26" t="e">
        <f>VLOOKUP($D265,'7-НКРЕКП'!$D$20:$Q$50,K$4,0)</f>
        <v>#N/A</v>
      </c>
      <c r="L265" s="26" t="e">
        <f>VLOOKUP($D265,'7-НКРЕКП'!$D$20:$Q$50,L$4,0)</f>
        <v>#N/A</v>
      </c>
      <c r="M265" s="26" t="e">
        <f>VLOOKUP($D265,'7-НКРЕКП'!$D$20:$Q$50,M$4,0)</f>
        <v>#N/A</v>
      </c>
      <c r="N265" s="26" t="e">
        <f>VLOOKUP($D265,'7-НКРЕКП'!$D$20:$Q$50,N$4,0)</f>
        <v>#N/A</v>
      </c>
      <c r="O265" s="26" t="e">
        <f>VLOOKUP($D265,'7-НКРЕКП'!$D$20:$Q$50,O$4,0)</f>
        <v>#N/A</v>
      </c>
      <c r="P265" s="26" t="e">
        <f>VLOOKUP($D265,'7-НКРЕКП'!$D$20:$Q$50,P$4,0)</f>
        <v>#N/A</v>
      </c>
      <c r="Q265" s="26" t="e">
        <f>VLOOKUP($D265,'7-НКРЕКП'!$D$20:$Q$50,Q$4,0)</f>
        <v>#N/A</v>
      </c>
      <c r="R265" s="26" t="e">
        <f>VLOOKUP($D265,'7-НКРЕКП'!$D$20:$Q$50,R$4,0)</f>
        <v>#N/A</v>
      </c>
      <c r="S265" s="26" t="e">
        <f>VLOOKUP($D265,'7-НКРЕКП'!$D$20:$Q$50,S$4,0)</f>
        <v>#N/A</v>
      </c>
      <c r="T265" s="26" t="e">
        <f>VLOOKUP($D265,'7-НКРЕКП'!$D$20:$Q$50,T$4,0)</f>
        <v>#N/A</v>
      </c>
      <c r="U265" s="26" t="e">
        <f>VLOOKUP($D265,'7-НКРЕКП'!$D$20:$Q$50,U$4,0)</f>
        <v>#N/A</v>
      </c>
      <c r="V265" s="26" t="e">
        <f>VLOOKUP($D265,'7-НКРЕКП'!$D$20:$Q$50,V$4,0)</f>
        <v>#N/A</v>
      </c>
      <c r="W265" s="101"/>
      <c r="X265" s="101"/>
      <c r="Y265" s="102"/>
      <c r="Z265" s="173"/>
      <c r="AA265" s="175"/>
      <c r="AB265" s="186"/>
      <c r="AC265" s="186"/>
      <c r="AD265" s="187"/>
      <c r="AE265" s="187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6"/>
    </row>
    <row r="266" spans="1:55" ht="28.5" thickBot="1">
      <c r="A266" s="108" t="s">
        <v>530</v>
      </c>
      <c r="B266" s="106" t="s">
        <v>421</v>
      </c>
      <c r="C266" s="107" t="s">
        <v>289</v>
      </c>
      <c r="D266" s="91" t="s">
        <v>855</v>
      </c>
      <c r="E266" s="26" t="e">
        <f>VLOOKUP($D266,'7-НКРЕКП'!$D$20:$Q$50,E$4,0)</f>
        <v>#N/A</v>
      </c>
      <c r="F266" s="26" t="e">
        <f>VLOOKUP($D266,'7-НКРЕКП'!$D$20:$Q$50,F$4,0)</f>
        <v>#N/A</v>
      </c>
      <c r="G266" s="26" t="e">
        <f>VLOOKUP($D266,'7-НКРЕКП'!$D$20:$Q$50,G$4,0)</f>
        <v>#N/A</v>
      </c>
      <c r="H266" s="26" t="e">
        <f>VLOOKUP($D266,'7-НКРЕКП'!$D$20:$Q$50,H$4,0)</f>
        <v>#N/A</v>
      </c>
      <c r="I266" s="26" t="e">
        <f>VLOOKUP($D266,'7-НКРЕКП'!$D$20:$Q$50,I$4,0)</f>
        <v>#N/A</v>
      </c>
      <c r="J266" s="26" t="e">
        <f>VLOOKUP($D266,'7-НКРЕКП'!$D$20:$Q$50,J$4,0)</f>
        <v>#N/A</v>
      </c>
      <c r="K266" s="26" t="e">
        <f>VLOOKUP($D266,'7-НКРЕКП'!$D$20:$Q$50,K$4,0)</f>
        <v>#N/A</v>
      </c>
      <c r="L266" s="26" t="e">
        <f>VLOOKUP($D266,'7-НКРЕКП'!$D$20:$Q$50,L$4,0)</f>
        <v>#N/A</v>
      </c>
      <c r="M266" s="26" t="e">
        <f>VLOOKUP($D266,'7-НКРЕКП'!$D$20:$Q$50,M$4,0)</f>
        <v>#N/A</v>
      </c>
      <c r="N266" s="26" t="e">
        <f>VLOOKUP($D266,'7-НКРЕКП'!$D$20:$Q$50,N$4,0)</f>
        <v>#N/A</v>
      </c>
      <c r="O266" s="26" t="e">
        <f>VLOOKUP($D266,'7-НКРЕКП'!$D$20:$Q$50,O$4,0)</f>
        <v>#N/A</v>
      </c>
      <c r="P266" s="26" t="e">
        <f>VLOOKUP($D266,'7-НКРЕКП'!$D$20:$Q$50,P$4,0)</f>
        <v>#N/A</v>
      </c>
      <c r="Q266" s="26" t="e">
        <f>VLOOKUP($D266,'7-НКРЕКП'!$D$20:$Q$50,Q$4,0)</f>
        <v>#N/A</v>
      </c>
      <c r="R266" s="26" t="e">
        <f>VLOOKUP($D266,'7-НКРЕКП'!$D$20:$Q$50,R$4,0)</f>
        <v>#N/A</v>
      </c>
      <c r="S266" s="25" t="e">
        <f>VLOOKUP($D266,'7-НКРЕКП'!$D$20:$Q$50,S$4,0)</f>
        <v>#N/A</v>
      </c>
      <c r="T266" s="25" t="e">
        <f>VLOOKUP($D266,'7-НКРЕКП'!$D$20:$Q$50,T$4,0)</f>
        <v>#N/A</v>
      </c>
      <c r="U266" s="26" t="e">
        <f>VLOOKUP($D266,'7-НКРЕКП'!$D$20:$Q$50,U$4,0)</f>
        <v>#N/A</v>
      </c>
      <c r="V266" s="26" t="e">
        <f>VLOOKUP($D266,'7-НКРЕКП'!$D$20:$Q$50,V$4,0)</f>
        <v>#N/A</v>
      </c>
      <c r="W266" s="109"/>
      <c r="X266" s="109"/>
      <c r="Y266" s="110"/>
      <c r="Z266" s="194"/>
      <c r="AA266" s="195"/>
      <c r="AB266" s="196"/>
      <c r="AC266" s="196"/>
      <c r="AD266" s="197"/>
      <c r="AE266" s="197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8"/>
    </row>
    <row r="267" spans="1:55" s="114" customFormat="1" ht="37.5">
      <c r="A267" s="111">
        <v>55</v>
      </c>
      <c r="B267" s="112" t="s">
        <v>573</v>
      </c>
      <c r="C267" s="113" t="s">
        <v>15</v>
      </c>
      <c r="D267" s="91" t="s">
        <v>861</v>
      </c>
      <c r="E267" s="199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1"/>
      <c r="Z267" s="10" t="e">
        <f>VLOOKUP($D267,#REF!,Z$4,0)</f>
        <v>#REF!</v>
      </c>
      <c r="AA267" s="10" t="e">
        <f>VLOOKUP($D267,#REF!,AA$4,0)</f>
        <v>#REF!</v>
      </c>
      <c r="AB267" s="178" t="e">
        <f>VLOOKUP($D267,#REF!,AB$4,0)</f>
        <v>#REF!</v>
      </c>
      <c r="AC267" s="178" t="e">
        <f>VLOOKUP($D267,#REF!,AC$4,0)</f>
        <v>#REF!</v>
      </c>
      <c r="AD267" s="10" t="e">
        <f>VLOOKUP($D267,#REF!,AD$4,0)</f>
        <v>#REF!</v>
      </c>
      <c r="AE267" s="178" t="e">
        <f>VLOOKUP($D267,#REF!,AE$4,0)</f>
        <v>#REF!</v>
      </c>
      <c r="AF267" s="178" t="e">
        <f>VLOOKUP($D267,#REF!,AF$4,0)</f>
        <v>#REF!</v>
      </c>
      <c r="AG267" s="178" t="e">
        <f>VLOOKUP($D267,#REF!,AG$4,0)</f>
        <v>#REF!</v>
      </c>
      <c r="AH267" s="178" t="e">
        <f>VLOOKUP($D267,#REF!,AH$4,0)</f>
        <v>#REF!</v>
      </c>
      <c r="AI267" s="10" t="e">
        <f>VLOOKUP($D267,#REF!,AI$4,0)</f>
        <v>#REF!</v>
      </c>
      <c r="AJ267" s="178" t="e">
        <f>VLOOKUP($D267,#REF!,AJ$4,0)</f>
        <v>#REF!</v>
      </c>
      <c r="AK267" s="178" t="e">
        <f>VLOOKUP($D267,#REF!,AK$4,0)</f>
        <v>#REF!</v>
      </c>
      <c r="AL267" s="178" t="e">
        <f>VLOOKUP($D267,#REF!,AL$4,0)</f>
        <v>#REF!</v>
      </c>
      <c r="AM267" s="178" t="e">
        <f>VLOOKUP($D267,#REF!,AM$4,0)</f>
        <v>#REF!</v>
      </c>
      <c r="AN267" s="180" t="e">
        <f>VLOOKUP($D267,#REF!,AN$4,0)</f>
        <v>#REF!</v>
      </c>
      <c r="AO267" s="199"/>
      <c r="AP267" s="200"/>
      <c r="AQ267" s="200"/>
      <c r="AR267" s="200"/>
      <c r="AS267" s="200"/>
      <c r="AT267" s="200"/>
      <c r="AU267" s="200"/>
      <c r="AV267" s="200"/>
      <c r="AW267" s="200"/>
      <c r="AX267" s="200"/>
      <c r="AY267" s="200"/>
      <c r="AZ267" s="200"/>
      <c r="BA267" s="200"/>
      <c r="BB267" s="200"/>
      <c r="BC267" s="201"/>
    </row>
    <row r="268" spans="1:55" s="114" customFormat="1" ht="27.75">
      <c r="A268" s="115" t="s">
        <v>531</v>
      </c>
      <c r="B268" s="116" t="s">
        <v>408</v>
      </c>
      <c r="C268" s="113" t="s">
        <v>15</v>
      </c>
      <c r="D268" s="91" t="s">
        <v>862</v>
      </c>
      <c r="E268" s="202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4"/>
      <c r="Z268" s="10" t="e">
        <f>VLOOKUP($D268,#REF!,Z$4,0)</f>
        <v>#REF!</v>
      </c>
      <c r="AA268" s="10" t="e">
        <f>VLOOKUP($D268,#REF!,AA$4,0)</f>
        <v>#REF!</v>
      </c>
      <c r="AB268" s="178" t="e">
        <f>VLOOKUP($D268,#REF!,AB$4,0)</f>
        <v>#REF!</v>
      </c>
      <c r="AC268" s="178" t="e">
        <f>VLOOKUP($D268,#REF!,AC$4,0)</f>
        <v>#REF!</v>
      </c>
      <c r="AD268" s="10" t="e">
        <f>VLOOKUP($D268,#REF!,AD$4,0)</f>
        <v>#REF!</v>
      </c>
      <c r="AE268" s="178" t="e">
        <f>VLOOKUP($D268,#REF!,AE$4,0)</f>
        <v>#REF!</v>
      </c>
      <c r="AF268" s="178" t="e">
        <f>VLOOKUP($D268,#REF!,AF$4,0)</f>
        <v>#REF!</v>
      </c>
      <c r="AG268" s="178" t="e">
        <f>VLOOKUP($D268,#REF!,AG$4,0)</f>
        <v>#REF!</v>
      </c>
      <c r="AH268" s="178" t="e">
        <f>VLOOKUP($D268,#REF!,AH$4,0)</f>
        <v>#REF!</v>
      </c>
      <c r="AI268" s="10" t="e">
        <f>VLOOKUP($D268,#REF!,AI$4,0)</f>
        <v>#REF!</v>
      </c>
      <c r="AJ268" s="178" t="e">
        <f>VLOOKUP($D268,#REF!,AJ$4,0)</f>
        <v>#REF!</v>
      </c>
      <c r="AK268" s="178" t="e">
        <f>VLOOKUP($D268,#REF!,AK$4,0)</f>
        <v>#REF!</v>
      </c>
      <c r="AL268" s="178" t="e">
        <f>VLOOKUP($D268,#REF!,AL$4,0)</f>
        <v>#REF!</v>
      </c>
      <c r="AM268" s="178" t="e">
        <f>VLOOKUP($D268,#REF!,AM$4,0)</f>
        <v>#REF!</v>
      </c>
      <c r="AN268" s="180" t="e">
        <f>VLOOKUP($D268,#REF!,AN$4,0)</f>
        <v>#REF!</v>
      </c>
      <c r="AO268" s="202"/>
      <c r="AP268" s="203"/>
      <c r="AQ268" s="203"/>
      <c r="AR268" s="203"/>
      <c r="AS268" s="203"/>
      <c r="AT268" s="203"/>
      <c r="AU268" s="203"/>
      <c r="AV268" s="203"/>
      <c r="AW268" s="203"/>
      <c r="AX268" s="203"/>
      <c r="AY268" s="203"/>
      <c r="AZ268" s="203"/>
      <c r="BA268" s="203"/>
      <c r="BB268" s="203"/>
      <c r="BC268" s="204"/>
    </row>
    <row r="269" spans="1:55" s="114" customFormat="1" ht="27.75">
      <c r="A269" s="115" t="s">
        <v>472</v>
      </c>
      <c r="B269" s="116" t="s">
        <v>427</v>
      </c>
      <c r="C269" s="113" t="s">
        <v>15</v>
      </c>
      <c r="D269" s="91" t="s">
        <v>863</v>
      </c>
      <c r="E269" s="202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4"/>
      <c r="Z269" s="10" t="e">
        <f>VLOOKUP($D269,#REF!,Z$4,0)</f>
        <v>#REF!</v>
      </c>
      <c r="AA269" s="10" t="e">
        <f>VLOOKUP($D269,#REF!,AA$4,0)</f>
        <v>#REF!</v>
      </c>
      <c r="AB269" s="178" t="e">
        <f>VLOOKUP($D269,#REF!,AB$4,0)</f>
        <v>#REF!</v>
      </c>
      <c r="AC269" s="178" t="e">
        <f>VLOOKUP($D269,#REF!,AC$4,0)</f>
        <v>#REF!</v>
      </c>
      <c r="AD269" s="10" t="e">
        <f>VLOOKUP($D269,#REF!,AD$4,0)</f>
        <v>#REF!</v>
      </c>
      <c r="AE269" s="178" t="e">
        <f>VLOOKUP($D269,#REF!,AE$4,0)</f>
        <v>#REF!</v>
      </c>
      <c r="AF269" s="178" t="e">
        <f>VLOOKUP($D269,#REF!,AF$4,0)</f>
        <v>#REF!</v>
      </c>
      <c r="AG269" s="178" t="e">
        <f>VLOOKUP($D269,#REF!,AG$4,0)</f>
        <v>#REF!</v>
      </c>
      <c r="AH269" s="178" t="e">
        <f>VLOOKUP($D269,#REF!,AH$4,0)</f>
        <v>#REF!</v>
      </c>
      <c r="AI269" s="10" t="e">
        <f>VLOOKUP($D269,#REF!,AI$4,0)</f>
        <v>#REF!</v>
      </c>
      <c r="AJ269" s="178" t="e">
        <f>VLOOKUP($D269,#REF!,AJ$4,0)</f>
        <v>#REF!</v>
      </c>
      <c r="AK269" s="178" t="e">
        <f>VLOOKUP($D269,#REF!,AK$4,0)</f>
        <v>#REF!</v>
      </c>
      <c r="AL269" s="178" t="e">
        <f>VLOOKUP($D269,#REF!,AL$4,0)</f>
        <v>#REF!</v>
      </c>
      <c r="AM269" s="178" t="e">
        <f>VLOOKUP($D269,#REF!,AM$4,0)</f>
        <v>#REF!</v>
      </c>
      <c r="AN269" s="180" t="e">
        <f>VLOOKUP($D269,#REF!,AN$4,0)</f>
        <v>#REF!</v>
      </c>
      <c r="AO269" s="202"/>
      <c r="AP269" s="203"/>
      <c r="AQ269" s="203"/>
      <c r="AR269" s="203"/>
      <c r="AS269" s="203"/>
      <c r="AT269" s="203"/>
      <c r="AU269" s="203"/>
      <c r="AV269" s="203"/>
      <c r="AW269" s="203"/>
      <c r="AX269" s="203"/>
      <c r="AY269" s="203"/>
      <c r="AZ269" s="203"/>
      <c r="BA269" s="203"/>
      <c r="BB269" s="203"/>
      <c r="BC269" s="204"/>
    </row>
    <row r="270" spans="1:55" s="114" customFormat="1" ht="27.75">
      <c r="A270" s="115">
        <v>56</v>
      </c>
      <c r="B270" s="116" t="s">
        <v>574</v>
      </c>
      <c r="C270" s="113" t="s">
        <v>15</v>
      </c>
      <c r="D270" s="91" t="s">
        <v>864</v>
      </c>
      <c r="E270" s="202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4"/>
      <c r="Z270" s="10" t="e">
        <f>VLOOKUP($D270,#REF!,Z$4,0)</f>
        <v>#REF!</v>
      </c>
      <c r="AA270" s="10" t="e">
        <f>VLOOKUP($D270,#REF!,AA$4,0)</f>
        <v>#REF!</v>
      </c>
      <c r="AB270" s="10" t="e">
        <f>VLOOKUP($D270,#REF!,AB$4,0)</f>
        <v>#REF!</v>
      </c>
      <c r="AC270" s="10" t="e">
        <f>VLOOKUP($D270,#REF!,AC$4,0)</f>
        <v>#REF!</v>
      </c>
      <c r="AD270" s="10" t="e">
        <f>VLOOKUP($D270,#REF!,AD$4,0)</f>
        <v>#REF!</v>
      </c>
      <c r="AE270" s="10" t="e">
        <f>VLOOKUP($D270,#REF!,AE$4,0)</f>
        <v>#REF!</v>
      </c>
      <c r="AF270" s="10" t="e">
        <f>VLOOKUP($D270,#REF!,AF$4,0)</f>
        <v>#REF!</v>
      </c>
      <c r="AG270" s="10" t="e">
        <f>VLOOKUP($D270,#REF!,AG$4,0)</f>
        <v>#REF!</v>
      </c>
      <c r="AH270" s="10" t="e">
        <f>VLOOKUP($D270,#REF!,AH$4,0)</f>
        <v>#REF!</v>
      </c>
      <c r="AI270" s="208" t="e">
        <f>VLOOKUP($D270,#REF!,AI$4,0)</f>
        <v>#REF!</v>
      </c>
      <c r="AJ270" s="208" t="e">
        <f>VLOOKUP($D270,#REF!,AJ$4,0)</f>
        <v>#REF!</v>
      </c>
      <c r="AK270" s="208" t="e">
        <f>VLOOKUP($D270,#REF!,AK$4,0)</f>
        <v>#REF!</v>
      </c>
      <c r="AL270" s="208" t="e">
        <f>VLOOKUP($D270,#REF!,AL$4,0)</f>
        <v>#REF!</v>
      </c>
      <c r="AM270" s="208" t="e">
        <f>VLOOKUP($D270,#REF!,AM$4,0)</f>
        <v>#REF!</v>
      </c>
      <c r="AN270" s="209" t="e">
        <f>VLOOKUP($D270,#REF!,AN$4,0)</f>
        <v>#REF!</v>
      </c>
      <c r="AO270" s="202"/>
      <c r="AP270" s="203"/>
      <c r="AQ270" s="203"/>
      <c r="AR270" s="203"/>
      <c r="AS270" s="203"/>
      <c r="AT270" s="203"/>
      <c r="AU270" s="203"/>
      <c r="AV270" s="203"/>
      <c r="AW270" s="203"/>
      <c r="AX270" s="203"/>
      <c r="AY270" s="203"/>
      <c r="AZ270" s="203"/>
      <c r="BA270" s="203"/>
      <c r="BB270" s="203"/>
      <c r="BC270" s="204"/>
    </row>
    <row r="271" spans="1:55" s="114" customFormat="1" ht="27.75">
      <c r="A271" s="115" t="s">
        <v>532</v>
      </c>
      <c r="B271" s="116" t="s">
        <v>269</v>
      </c>
      <c r="C271" s="113" t="s">
        <v>15</v>
      </c>
      <c r="D271" s="91" t="s">
        <v>865</v>
      </c>
      <c r="E271" s="202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4"/>
      <c r="Z271" s="10" t="e">
        <f>VLOOKUP($D271,#REF!,Z$4,0)</f>
        <v>#REF!</v>
      </c>
      <c r="AA271" s="10" t="e">
        <f>VLOOKUP($D271,#REF!,AA$4,0)</f>
        <v>#REF!</v>
      </c>
      <c r="AB271" s="178" t="e">
        <f>VLOOKUP($D271,#REF!,AB$4,0)</f>
        <v>#REF!</v>
      </c>
      <c r="AC271" s="178" t="e">
        <f>VLOOKUP($D271,#REF!,AC$4,0)</f>
        <v>#REF!</v>
      </c>
      <c r="AD271" s="10" t="e">
        <f>VLOOKUP($D271,#REF!,AD$4,0)</f>
        <v>#REF!</v>
      </c>
      <c r="AE271" s="178" t="e">
        <f>VLOOKUP($D271,#REF!,AE$4,0)</f>
        <v>#REF!</v>
      </c>
      <c r="AF271" s="178" t="e">
        <f>VLOOKUP($D271,#REF!,AF$4,0)</f>
        <v>#REF!</v>
      </c>
      <c r="AG271" s="178" t="e">
        <f>VLOOKUP($D271,#REF!,AG$4,0)</f>
        <v>#REF!</v>
      </c>
      <c r="AH271" s="178" t="e">
        <f>VLOOKUP($D271,#REF!,AH$4,0)</f>
        <v>#REF!</v>
      </c>
      <c r="AI271" s="208" t="e">
        <f>VLOOKUP($D271,#REF!,AI$4,0)</f>
        <v>#REF!</v>
      </c>
      <c r="AJ271" s="208" t="e">
        <f>VLOOKUP($D271,#REF!,AJ$4,0)</f>
        <v>#REF!</v>
      </c>
      <c r="AK271" s="208" t="e">
        <f>VLOOKUP($D271,#REF!,AK$4,0)</f>
        <v>#REF!</v>
      </c>
      <c r="AL271" s="208" t="e">
        <f>VLOOKUP($D271,#REF!,AL$4,0)</f>
        <v>#REF!</v>
      </c>
      <c r="AM271" s="208" t="e">
        <f>VLOOKUP($D271,#REF!,AM$4,0)</f>
        <v>#REF!</v>
      </c>
      <c r="AN271" s="209" t="e">
        <f>VLOOKUP($D271,#REF!,AN$4,0)</f>
        <v>#REF!</v>
      </c>
      <c r="AO271" s="202"/>
      <c r="AP271" s="203"/>
      <c r="AQ271" s="203"/>
      <c r="AR271" s="203"/>
      <c r="AS271" s="203"/>
      <c r="AT271" s="203"/>
      <c r="AU271" s="203"/>
      <c r="AV271" s="203"/>
      <c r="AW271" s="203"/>
      <c r="AX271" s="203"/>
      <c r="AY271" s="203"/>
      <c r="AZ271" s="203"/>
      <c r="BA271" s="203"/>
      <c r="BB271" s="203"/>
      <c r="BC271" s="204"/>
    </row>
    <row r="272" spans="1:55" s="114" customFormat="1" ht="27.75">
      <c r="A272" s="115" t="s">
        <v>533</v>
      </c>
      <c r="B272" s="116" t="s">
        <v>45</v>
      </c>
      <c r="C272" s="113" t="s">
        <v>15</v>
      </c>
      <c r="D272" s="91" t="s">
        <v>866</v>
      </c>
      <c r="E272" s="202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4"/>
      <c r="Z272" s="10" t="e">
        <f>VLOOKUP($D272,#REF!,Z$4,0)</f>
        <v>#REF!</v>
      </c>
      <c r="AA272" s="10" t="e">
        <f>VLOOKUP($D272,#REF!,AA$4,0)</f>
        <v>#REF!</v>
      </c>
      <c r="AB272" s="178" t="e">
        <f>VLOOKUP($D272,#REF!,AB$4,0)</f>
        <v>#REF!</v>
      </c>
      <c r="AC272" s="178" t="e">
        <f>VLOOKUP($D272,#REF!,AC$4,0)</f>
        <v>#REF!</v>
      </c>
      <c r="AD272" s="10" t="e">
        <f>VLOOKUP($D272,#REF!,AD$4,0)</f>
        <v>#REF!</v>
      </c>
      <c r="AE272" s="178" t="e">
        <f>VLOOKUP($D272,#REF!,AE$4,0)</f>
        <v>#REF!</v>
      </c>
      <c r="AF272" s="178" t="e">
        <f>VLOOKUP($D272,#REF!,AF$4,0)</f>
        <v>#REF!</v>
      </c>
      <c r="AG272" s="178" t="e">
        <f>VLOOKUP($D272,#REF!,AG$4,0)</f>
        <v>#REF!</v>
      </c>
      <c r="AH272" s="178" t="e">
        <f>VLOOKUP($D272,#REF!,AH$4,0)</f>
        <v>#REF!</v>
      </c>
      <c r="AI272" s="208" t="e">
        <f>VLOOKUP($D272,#REF!,AI$4,0)</f>
        <v>#REF!</v>
      </c>
      <c r="AJ272" s="208" t="e">
        <f>VLOOKUP($D272,#REF!,AJ$4,0)</f>
        <v>#REF!</v>
      </c>
      <c r="AK272" s="208" t="e">
        <f>VLOOKUP($D272,#REF!,AK$4,0)</f>
        <v>#REF!</v>
      </c>
      <c r="AL272" s="208" t="e">
        <f>VLOOKUP($D272,#REF!,AL$4,0)</f>
        <v>#REF!</v>
      </c>
      <c r="AM272" s="208" t="e">
        <f>VLOOKUP($D272,#REF!,AM$4,0)</f>
        <v>#REF!</v>
      </c>
      <c r="AN272" s="209" t="e">
        <f>VLOOKUP($D272,#REF!,AN$4,0)</f>
        <v>#REF!</v>
      </c>
      <c r="AO272" s="202"/>
      <c r="AP272" s="203"/>
      <c r="AQ272" s="203"/>
      <c r="AR272" s="203"/>
      <c r="AS272" s="203"/>
      <c r="AT272" s="203"/>
      <c r="AU272" s="203"/>
      <c r="AV272" s="203"/>
      <c r="AW272" s="203"/>
      <c r="AX272" s="203"/>
      <c r="AY272" s="203"/>
      <c r="AZ272" s="203"/>
      <c r="BA272" s="203"/>
      <c r="BB272" s="203"/>
      <c r="BC272" s="204"/>
    </row>
    <row r="273" spans="1:55" s="114" customFormat="1" ht="27.75">
      <c r="A273" s="115" t="s">
        <v>534</v>
      </c>
      <c r="B273" s="116" t="s">
        <v>270</v>
      </c>
      <c r="C273" s="113" t="s">
        <v>15</v>
      </c>
      <c r="D273" s="91" t="s">
        <v>867</v>
      </c>
      <c r="E273" s="202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4"/>
      <c r="Z273" s="10" t="e">
        <f>VLOOKUP($D273,#REF!,Z$4,0)</f>
        <v>#REF!</v>
      </c>
      <c r="AA273" s="10" t="e">
        <f>VLOOKUP($D273,#REF!,AA$4,0)</f>
        <v>#REF!</v>
      </c>
      <c r="AB273" s="178" t="e">
        <f>VLOOKUP($D273,#REF!,AB$4,0)</f>
        <v>#REF!</v>
      </c>
      <c r="AC273" s="178" t="e">
        <f>VLOOKUP($D273,#REF!,AC$4,0)</f>
        <v>#REF!</v>
      </c>
      <c r="AD273" s="10" t="e">
        <f>VLOOKUP($D273,#REF!,AD$4,0)</f>
        <v>#REF!</v>
      </c>
      <c r="AE273" s="178" t="e">
        <f>VLOOKUP($D273,#REF!,AE$4,0)</f>
        <v>#REF!</v>
      </c>
      <c r="AF273" s="178" t="e">
        <f>VLOOKUP($D273,#REF!,AF$4,0)</f>
        <v>#REF!</v>
      </c>
      <c r="AG273" s="178" t="e">
        <f>VLOOKUP($D273,#REF!,AG$4,0)</f>
        <v>#REF!</v>
      </c>
      <c r="AH273" s="178" t="e">
        <f>VLOOKUP($D273,#REF!,AH$4,0)</f>
        <v>#REF!</v>
      </c>
      <c r="AI273" s="208" t="e">
        <f>VLOOKUP($D273,#REF!,AI$4,0)</f>
        <v>#REF!</v>
      </c>
      <c r="AJ273" s="208" t="e">
        <f>VLOOKUP($D273,#REF!,AJ$4,0)</f>
        <v>#REF!</v>
      </c>
      <c r="AK273" s="208" t="e">
        <f>VLOOKUP($D273,#REF!,AK$4,0)</f>
        <v>#REF!</v>
      </c>
      <c r="AL273" s="208" t="e">
        <f>VLOOKUP($D273,#REF!,AL$4,0)</f>
        <v>#REF!</v>
      </c>
      <c r="AM273" s="208" t="e">
        <f>VLOOKUP($D273,#REF!,AM$4,0)</f>
        <v>#REF!</v>
      </c>
      <c r="AN273" s="209" t="e">
        <f>VLOOKUP($D273,#REF!,AN$4,0)</f>
        <v>#REF!</v>
      </c>
      <c r="AO273" s="202"/>
      <c r="AP273" s="203"/>
      <c r="AQ273" s="203"/>
      <c r="AR273" s="203"/>
      <c r="AS273" s="203"/>
      <c r="AT273" s="203"/>
      <c r="AU273" s="203"/>
      <c r="AV273" s="203"/>
      <c r="AW273" s="203"/>
      <c r="AX273" s="203"/>
      <c r="AY273" s="203"/>
      <c r="AZ273" s="203"/>
      <c r="BA273" s="203"/>
      <c r="BB273" s="203"/>
      <c r="BC273" s="204"/>
    </row>
    <row r="274" spans="1:55" s="114" customFormat="1" ht="56.25">
      <c r="A274" s="115">
        <v>57</v>
      </c>
      <c r="B274" s="116" t="s">
        <v>412</v>
      </c>
      <c r="C274" s="113" t="s">
        <v>15</v>
      </c>
      <c r="D274" s="91" t="s">
        <v>868</v>
      </c>
      <c r="E274" s="202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4"/>
      <c r="Z274" s="10" t="e">
        <f>VLOOKUP($D274,#REF!,Z$4,0)</f>
        <v>#REF!</v>
      </c>
      <c r="AA274" s="10" t="e">
        <f>VLOOKUP($D274,#REF!,AA$4,0)</f>
        <v>#REF!</v>
      </c>
      <c r="AB274" s="178" t="e">
        <f>VLOOKUP($D274,#REF!,AB$4,0)</f>
        <v>#REF!</v>
      </c>
      <c r="AC274" s="178" t="e">
        <f>VLOOKUP($D274,#REF!,AC$4,0)</f>
        <v>#REF!</v>
      </c>
      <c r="AD274" s="10" t="e">
        <f>VLOOKUP($D274,#REF!,AD$4,0)</f>
        <v>#REF!</v>
      </c>
      <c r="AE274" s="178" t="e">
        <f>VLOOKUP($D274,#REF!,AE$4,0)</f>
        <v>#REF!</v>
      </c>
      <c r="AF274" s="178" t="e">
        <f>VLOOKUP($D274,#REF!,AF$4,0)</f>
        <v>#REF!</v>
      </c>
      <c r="AG274" s="178" t="e">
        <f>VLOOKUP($D274,#REF!,AG$4,0)</f>
        <v>#REF!</v>
      </c>
      <c r="AH274" s="178" t="e">
        <f>VLOOKUP($D274,#REF!,AH$4,0)</f>
        <v>#REF!</v>
      </c>
      <c r="AI274" s="208" t="e">
        <f>VLOOKUP($D274,#REF!,AI$4,0)</f>
        <v>#REF!</v>
      </c>
      <c r="AJ274" s="208" t="e">
        <f>VLOOKUP($D274,#REF!,AJ$4,0)</f>
        <v>#REF!</v>
      </c>
      <c r="AK274" s="208" t="e">
        <f>VLOOKUP($D274,#REF!,AK$4,0)</f>
        <v>#REF!</v>
      </c>
      <c r="AL274" s="208" t="e">
        <f>VLOOKUP($D274,#REF!,AL$4,0)</f>
        <v>#REF!</v>
      </c>
      <c r="AM274" s="208" t="e">
        <f>VLOOKUP($D274,#REF!,AM$4,0)</f>
        <v>#REF!</v>
      </c>
      <c r="AN274" s="209" t="e">
        <f>VLOOKUP($D274,#REF!,AN$4,0)</f>
        <v>#REF!</v>
      </c>
      <c r="AO274" s="202"/>
      <c r="AP274" s="203"/>
      <c r="AQ274" s="203"/>
      <c r="AR274" s="203"/>
      <c r="AS274" s="203"/>
      <c r="AT274" s="203"/>
      <c r="AU274" s="203"/>
      <c r="AV274" s="203"/>
      <c r="AW274" s="203"/>
      <c r="AX274" s="203"/>
      <c r="AY274" s="203"/>
      <c r="AZ274" s="203"/>
      <c r="BA274" s="203"/>
      <c r="BB274" s="203"/>
      <c r="BC274" s="204"/>
    </row>
    <row r="275" spans="1:55" s="114" customFormat="1" ht="37.5">
      <c r="A275" s="115">
        <v>58</v>
      </c>
      <c r="B275" s="116" t="s">
        <v>413</v>
      </c>
      <c r="C275" s="113" t="s">
        <v>15</v>
      </c>
      <c r="D275" s="91" t="s">
        <v>869</v>
      </c>
      <c r="E275" s="202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4"/>
      <c r="Z275" s="10" t="e">
        <f>VLOOKUP($D275,#REF!,Z$4,0)</f>
        <v>#REF!</v>
      </c>
      <c r="AA275" s="10" t="e">
        <f>VLOOKUP($D275,#REF!,AA$4,0)</f>
        <v>#REF!</v>
      </c>
      <c r="AB275" s="178" t="e">
        <f>VLOOKUP($D275,#REF!,AB$4,0)</f>
        <v>#REF!</v>
      </c>
      <c r="AC275" s="178" t="e">
        <f>VLOOKUP($D275,#REF!,AC$4,0)</f>
        <v>#REF!</v>
      </c>
      <c r="AD275" s="10" t="e">
        <f>VLOOKUP($D275,#REF!,AD$4,0)</f>
        <v>#REF!</v>
      </c>
      <c r="AE275" s="178" t="e">
        <f>VLOOKUP($D275,#REF!,AE$4,0)</f>
        <v>#REF!</v>
      </c>
      <c r="AF275" s="178" t="e">
        <f>VLOOKUP($D275,#REF!,AF$4,0)</f>
        <v>#REF!</v>
      </c>
      <c r="AG275" s="178" t="e">
        <f>VLOOKUP($D275,#REF!,AG$4,0)</f>
        <v>#REF!</v>
      </c>
      <c r="AH275" s="178" t="e">
        <f>VLOOKUP($D275,#REF!,AH$4,0)</f>
        <v>#REF!</v>
      </c>
      <c r="AI275" s="208" t="e">
        <f>VLOOKUP($D275,#REF!,AI$4,0)</f>
        <v>#REF!</v>
      </c>
      <c r="AJ275" s="208" t="e">
        <f>VLOOKUP($D275,#REF!,AJ$4,0)</f>
        <v>#REF!</v>
      </c>
      <c r="AK275" s="208" t="e">
        <f>VLOOKUP($D275,#REF!,AK$4,0)</f>
        <v>#REF!</v>
      </c>
      <c r="AL275" s="208" t="e">
        <f>VLOOKUP($D275,#REF!,AL$4,0)</f>
        <v>#REF!</v>
      </c>
      <c r="AM275" s="208" t="e">
        <f>VLOOKUP($D275,#REF!,AM$4,0)</f>
        <v>#REF!</v>
      </c>
      <c r="AN275" s="209" t="e">
        <f>VLOOKUP($D275,#REF!,AN$4,0)</f>
        <v>#REF!</v>
      </c>
      <c r="AO275" s="202"/>
      <c r="AP275" s="203"/>
      <c r="AQ275" s="203"/>
      <c r="AR275" s="203"/>
      <c r="AS275" s="203"/>
      <c r="AT275" s="203"/>
      <c r="AU275" s="203"/>
      <c r="AV275" s="203"/>
      <c r="AW275" s="203"/>
      <c r="AX275" s="203"/>
      <c r="AY275" s="203"/>
      <c r="AZ275" s="203"/>
      <c r="BA275" s="203"/>
      <c r="BB275" s="203"/>
      <c r="BC275" s="204"/>
    </row>
    <row r="276" spans="1:55" s="114" customFormat="1" ht="37.5">
      <c r="A276" s="115">
        <v>59</v>
      </c>
      <c r="B276" s="116" t="s">
        <v>409</v>
      </c>
      <c r="C276" s="113" t="s">
        <v>15</v>
      </c>
      <c r="D276" s="91" t="s">
        <v>870</v>
      </c>
      <c r="E276" s="202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4"/>
      <c r="Z276" s="10" t="e">
        <f>VLOOKUP($D276,#REF!,Z$4,0)</f>
        <v>#REF!</v>
      </c>
      <c r="AA276" s="208" t="e">
        <f>VLOOKUP($D276,#REF!,AA$4,0)</f>
        <v>#REF!</v>
      </c>
      <c r="AB276" s="208" t="e">
        <f>VLOOKUP($D276,#REF!,AB$4,0)</f>
        <v>#REF!</v>
      </c>
      <c r="AC276" s="208" t="e">
        <f>VLOOKUP($D276,#REF!,AC$4,0)</f>
        <v>#REF!</v>
      </c>
      <c r="AD276" s="10" t="e">
        <f>VLOOKUP($D276,#REF!,AD$4,0)</f>
        <v>#REF!</v>
      </c>
      <c r="AE276" s="178" t="e">
        <f>VLOOKUP($D276,#REF!,AE$4,0)</f>
        <v>#REF!</v>
      </c>
      <c r="AF276" s="178" t="e">
        <f>VLOOKUP($D276,#REF!,AF$4,0)</f>
        <v>#REF!</v>
      </c>
      <c r="AG276" s="178" t="e">
        <f>VLOOKUP($D276,#REF!,AG$4,0)</f>
        <v>#REF!</v>
      </c>
      <c r="AH276" s="178" t="e">
        <f>VLOOKUP($D276,#REF!,AH$4,0)</f>
        <v>#REF!</v>
      </c>
      <c r="AI276" s="10" t="e">
        <f>VLOOKUP($D276,#REF!,AI$4,0)</f>
        <v>#REF!</v>
      </c>
      <c r="AJ276" s="178" t="e">
        <f>VLOOKUP($D276,#REF!,AJ$4,0)</f>
        <v>#REF!</v>
      </c>
      <c r="AK276" s="178" t="e">
        <f>VLOOKUP($D276,#REF!,AK$4,0)</f>
        <v>#REF!</v>
      </c>
      <c r="AL276" s="178" t="e">
        <f>VLOOKUP($D276,#REF!,AL$4,0)</f>
        <v>#REF!</v>
      </c>
      <c r="AM276" s="178" t="e">
        <f>VLOOKUP($D276,#REF!,AM$4,0)</f>
        <v>#REF!</v>
      </c>
      <c r="AN276" s="180" t="e">
        <f>VLOOKUP($D276,#REF!,AN$4,0)</f>
        <v>#REF!</v>
      </c>
      <c r="AO276" s="202"/>
      <c r="AP276" s="203"/>
      <c r="AQ276" s="203"/>
      <c r="AR276" s="203"/>
      <c r="AS276" s="203"/>
      <c r="AT276" s="203"/>
      <c r="AU276" s="203"/>
      <c r="AV276" s="203"/>
      <c r="AW276" s="203"/>
      <c r="AX276" s="203"/>
      <c r="AY276" s="203"/>
      <c r="AZ276" s="203"/>
      <c r="BA276" s="203"/>
      <c r="BB276" s="203"/>
      <c r="BC276" s="204"/>
    </row>
    <row r="277" spans="1:55" s="114" customFormat="1" ht="37.5">
      <c r="A277" s="115">
        <v>60</v>
      </c>
      <c r="B277" s="117" t="s">
        <v>620</v>
      </c>
      <c r="C277" s="113" t="s">
        <v>15</v>
      </c>
      <c r="D277" s="91" t="s">
        <v>871</v>
      </c>
      <c r="E277" s="202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4"/>
      <c r="Z277" s="10" t="e">
        <f>VLOOKUP($D277,#REF!,Z$4,0)</f>
        <v>#REF!</v>
      </c>
      <c r="AA277" s="10" t="e">
        <f>VLOOKUP($D277,#REF!,AA$4,0)</f>
        <v>#REF!</v>
      </c>
      <c r="AB277" s="178" t="e">
        <f>VLOOKUP($D277,#REF!,AB$4,0)</f>
        <v>#REF!</v>
      </c>
      <c r="AC277" s="178" t="e">
        <f>VLOOKUP($D277,#REF!,AC$4,0)</f>
        <v>#REF!</v>
      </c>
      <c r="AD277" s="10" t="e">
        <f>VLOOKUP($D277,#REF!,AD$4,0)</f>
        <v>#REF!</v>
      </c>
      <c r="AE277" s="178" t="e">
        <f>VLOOKUP($D277,#REF!,AE$4,0)</f>
        <v>#REF!</v>
      </c>
      <c r="AF277" s="178" t="e">
        <f>VLOOKUP($D277,#REF!,AF$4,0)</f>
        <v>#REF!</v>
      </c>
      <c r="AG277" s="178" t="e">
        <f>VLOOKUP($D277,#REF!,AG$4,0)</f>
        <v>#REF!</v>
      </c>
      <c r="AH277" s="178" t="e">
        <f>VLOOKUP($D277,#REF!,AH$4,0)</f>
        <v>#REF!</v>
      </c>
      <c r="AI277" s="208" t="e">
        <f>VLOOKUP($D277,#REF!,AI$4,0)</f>
        <v>#REF!</v>
      </c>
      <c r="AJ277" s="208" t="e">
        <f>VLOOKUP($D277,#REF!,AJ$4,0)</f>
        <v>#REF!</v>
      </c>
      <c r="AK277" s="208" t="e">
        <f>VLOOKUP($D277,#REF!,AK$4,0)</f>
        <v>#REF!</v>
      </c>
      <c r="AL277" s="208" t="e">
        <f>VLOOKUP($D277,#REF!,AL$4,0)</f>
        <v>#REF!</v>
      </c>
      <c r="AM277" s="208" t="e">
        <f>VLOOKUP($D277,#REF!,AM$4,0)</f>
        <v>#REF!</v>
      </c>
      <c r="AN277" s="209" t="e">
        <f>VLOOKUP($D277,#REF!,AN$4,0)</f>
        <v>#REF!</v>
      </c>
      <c r="AO277" s="202"/>
      <c r="AP277" s="203"/>
      <c r="AQ277" s="203"/>
      <c r="AR277" s="203"/>
      <c r="AS277" s="203"/>
      <c r="AT277" s="203"/>
      <c r="AU277" s="203"/>
      <c r="AV277" s="203"/>
      <c r="AW277" s="203"/>
      <c r="AX277" s="203"/>
      <c r="AY277" s="203"/>
      <c r="AZ277" s="203"/>
      <c r="BA277" s="203"/>
      <c r="BB277" s="203"/>
      <c r="BC277" s="204"/>
    </row>
    <row r="278" spans="1:55" s="114" customFormat="1" ht="27.75">
      <c r="A278" s="115">
        <v>61</v>
      </c>
      <c r="B278" s="116" t="s">
        <v>271</v>
      </c>
      <c r="C278" s="113" t="s">
        <v>15</v>
      </c>
      <c r="D278" s="91" t="s">
        <v>872</v>
      </c>
      <c r="E278" s="202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4"/>
      <c r="Z278" s="10" t="e">
        <f>VLOOKUP($D278,#REF!,Z$4,0)</f>
        <v>#REF!</v>
      </c>
      <c r="AA278" s="10" t="e">
        <f>VLOOKUP($D278,#REF!,AA$4,0)</f>
        <v>#REF!</v>
      </c>
      <c r="AB278" s="178" t="e">
        <f>VLOOKUP($D278,#REF!,AB$4,0)</f>
        <v>#REF!</v>
      </c>
      <c r="AC278" s="178" t="e">
        <f>VLOOKUP($D278,#REF!,AC$4,0)</f>
        <v>#REF!</v>
      </c>
      <c r="AD278" s="10" t="e">
        <f>VLOOKUP($D278,#REF!,AD$4,0)</f>
        <v>#REF!</v>
      </c>
      <c r="AE278" s="178" t="e">
        <f>VLOOKUP($D278,#REF!,AE$4,0)</f>
        <v>#REF!</v>
      </c>
      <c r="AF278" s="178" t="e">
        <f>VLOOKUP($D278,#REF!,AF$4,0)</f>
        <v>#REF!</v>
      </c>
      <c r="AG278" s="178" t="e">
        <f>VLOOKUP($D278,#REF!,AG$4,0)</f>
        <v>#REF!</v>
      </c>
      <c r="AH278" s="178" t="e">
        <f>VLOOKUP($D278,#REF!,AH$4,0)</f>
        <v>#REF!</v>
      </c>
      <c r="AI278" s="208" t="e">
        <f>VLOOKUP($D278,#REF!,AI$4,0)</f>
        <v>#REF!</v>
      </c>
      <c r="AJ278" s="208" t="e">
        <f>VLOOKUP($D278,#REF!,AJ$4,0)</f>
        <v>#REF!</v>
      </c>
      <c r="AK278" s="208" t="e">
        <f>VLOOKUP($D278,#REF!,AK$4,0)</f>
        <v>#REF!</v>
      </c>
      <c r="AL278" s="208" t="e">
        <f>VLOOKUP($D278,#REF!,AL$4,0)</f>
        <v>#REF!</v>
      </c>
      <c r="AM278" s="208" t="e">
        <f>VLOOKUP($D278,#REF!,AM$4,0)</f>
        <v>#REF!</v>
      </c>
      <c r="AN278" s="209" t="e">
        <f>VLOOKUP($D278,#REF!,AN$4,0)</f>
        <v>#REF!</v>
      </c>
      <c r="AO278" s="202"/>
      <c r="AP278" s="203"/>
      <c r="AQ278" s="203"/>
      <c r="AR278" s="203"/>
      <c r="AS278" s="203"/>
      <c r="AT278" s="203"/>
      <c r="AU278" s="203"/>
      <c r="AV278" s="203"/>
      <c r="AW278" s="203"/>
      <c r="AX278" s="203"/>
      <c r="AY278" s="203"/>
      <c r="AZ278" s="203"/>
      <c r="BA278" s="203"/>
      <c r="BB278" s="203"/>
      <c r="BC278" s="204"/>
    </row>
    <row r="279" spans="1:55" s="114" customFormat="1" ht="27.75">
      <c r="A279" s="115">
        <v>62</v>
      </c>
      <c r="B279" s="118" t="s">
        <v>165</v>
      </c>
      <c r="C279" s="113" t="s">
        <v>15</v>
      </c>
      <c r="D279" s="91" t="s">
        <v>873</v>
      </c>
      <c r="E279" s="202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4"/>
      <c r="Z279" s="10" t="e">
        <f>VLOOKUP($D279,#REF!,Z$4,0)</f>
        <v>#REF!</v>
      </c>
      <c r="AA279" s="10" t="e">
        <f>VLOOKUP($D279,#REF!,AA$4,0)</f>
        <v>#REF!</v>
      </c>
      <c r="AB279" s="10" t="e">
        <f>VLOOKUP($D279,#REF!,AB$4,0)</f>
        <v>#REF!</v>
      </c>
      <c r="AC279" s="10" t="e">
        <f>VLOOKUP($D279,#REF!,AC$4,0)</f>
        <v>#REF!</v>
      </c>
      <c r="AD279" s="10" t="e">
        <f>VLOOKUP($D279,#REF!,AD$4,0)</f>
        <v>#REF!</v>
      </c>
      <c r="AE279" s="10" t="e">
        <f>VLOOKUP($D279,#REF!,AE$4,0)</f>
        <v>#REF!</v>
      </c>
      <c r="AF279" s="10" t="e">
        <f>VLOOKUP($D279,#REF!,AF$4,0)</f>
        <v>#REF!</v>
      </c>
      <c r="AG279" s="10" t="e">
        <f>VLOOKUP($D279,#REF!,AG$4,0)</f>
        <v>#REF!</v>
      </c>
      <c r="AH279" s="10" t="e">
        <f>VLOOKUP($D279,#REF!,AH$4,0)</f>
        <v>#REF!</v>
      </c>
      <c r="AI279" s="10" t="e">
        <f>VLOOKUP($D279,#REF!,AI$4,0)</f>
        <v>#REF!</v>
      </c>
      <c r="AJ279" s="10" t="e">
        <f>VLOOKUP($D279,#REF!,AJ$4,0)</f>
        <v>#REF!</v>
      </c>
      <c r="AK279" s="10" t="e">
        <f>VLOOKUP($D279,#REF!,AK$4,0)</f>
        <v>#REF!</v>
      </c>
      <c r="AL279" s="10" t="e">
        <f>VLOOKUP($D279,#REF!,AL$4,0)</f>
        <v>#REF!</v>
      </c>
      <c r="AM279" s="10" t="e">
        <f>VLOOKUP($D279,#REF!,AM$4,0)</f>
        <v>#REF!</v>
      </c>
      <c r="AN279" s="12" t="e">
        <f>VLOOKUP($D279,#REF!,AN$4,0)</f>
        <v>#REF!</v>
      </c>
      <c r="AO279" s="202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3"/>
      <c r="BA279" s="203"/>
      <c r="BB279" s="203"/>
      <c r="BC279" s="204"/>
    </row>
    <row r="280" spans="1:55" s="114" customFormat="1" ht="37.5">
      <c r="A280" s="115">
        <v>63</v>
      </c>
      <c r="B280" s="118" t="s">
        <v>614</v>
      </c>
      <c r="C280" s="113" t="s">
        <v>15</v>
      </c>
      <c r="D280" s="91" t="s">
        <v>874</v>
      </c>
      <c r="E280" s="202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4"/>
      <c r="Z280" s="10" t="e">
        <f>VLOOKUP($D280,#REF!,Z$4,0)</f>
        <v>#REF!</v>
      </c>
      <c r="AA280" s="10" t="e">
        <f>VLOOKUP($D280,#REF!,AA$4,0)</f>
        <v>#REF!</v>
      </c>
      <c r="AB280" s="178" t="e">
        <f>VLOOKUP($D280,#REF!,AB$4,0)</f>
        <v>#REF!</v>
      </c>
      <c r="AC280" s="178" t="e">
        <f>VLOOKUP($D280,#REF!,AC$4,0)</f>
        <v>#REF!</v>
      </c>
      <c r="AD280" s="10" t="e">
        <f>VLOOKUP($D280,#REF!,AD$4,0)</f>
        <v>#REF!</v>
      </c>
      <c r="AE280" s="178" t="e">
        <f>VLOOKUP($D280,#REF!,AE$4,0)</f>
        <v>#REF!</v>
      </c>
      <c r="AF280" s="178" t="e">
        <f>VLOOKUP($D280,#REF!,AF$4,0)</f>
        <v>#REF!</v>
      </c>
      <c r="AG280" s="178" t="e">
        <f>VLOOKUP($D280,#REF!,AG$4,0)</f>
        <v>#REF!</v>
      </c>
      <c r="AH280" s="178" t="e">
        <f>VLOOKUP($D280,#REF!,AH$4,0)</f>
        <v>#REF!</v>
      </c>
      <c r="AI280" s="10" t="e">
        <f>VLOOKUP($D280,#REF!,AI$4,0)</f>
        <v>#REF!</v>
      </c>
      <c r="AJ280" s="178" t="e">
        <f>VLOOKUP($D280,#REF!,AJ$4,0)</f>
        <v>#REF!</v>
      </c>
      <c r="AK280" s="178" t="e">
        <f>VLOOKUP($D280,#REF!,AK$4,0)</f>
        <v>#REF!</v>
      </c>
      <c r="AL280" s="178" t="e">
        <f>VLOOKUP($D280,#REF!,AL$4,0)</f>
        <v>#REF!</v>
      </c>
      <c r="AM280" s="178" t="e">
        <f>VLOOKUP($D280,#REF!,AM$4,0)</f>
        <v>#REF!</v>
      </c>
      <c r="AN280" s="180" t="e">
        <f>VLOOKUP($D280,#REF!,AN$4,0)</f>
        <v>#REF!</v>
      </c>
      <c r="AO280" s="202"/>
      <c r="AP280" s="203"/>
      <c r="AQ280" s="203"/>
      <c r="AR280" s="203"/>
      <c r="AS280" s="203"/>
      <c r="AT280" s="203"/>
      <c r="AU280" s="203"/>
      <c r="AV280" s="203"/>
      <c r="AW280" s="203"/>
      <c r="AX280" s="203"/>
      <c r="AY280" s="203"/>
      <c r="AZ280" s="203"/>
      <c r="BA280" s="203"/>
      <c r="BB280" s="203"/>
      <c r="BC280" s="204"/>
    </row>
    <row r="281" spans="1:55" s="114" customFormat="1" ht="37.5">
      <c r="A281" s="115">
        <v>64</v>
      </c>
      <c r="B281" s="117" t="s">
        <v>575</v>
      </c>
      <c r="C281" s="119" t="s">
        <v>182</v>
      </c>
      <c r="D281" s="91" t="s">
        <v>875</v>
      </c>
      <c r="E281" s="202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4"/>
      <c r="Z281" s="29" t="e">
        <f>VLOOKUP($D281,#REF!,Z$4,0)</f>
        <v>#REF!</v>
      </c>
      <c r="AA281" s="29" t="e">
        <f>VLOOKUP($D281,#REF!,AA$4,0)</f>
        <v>#REF!</v>
      </c>
      <c r="AB281" s="29" t="e">
        <f>VLOOKUP($D281,#REF!,AB$4,0)</f>
        <v>#REF!</v>
      </c>
      <c r="AC281" s="29" t="e">
        <f>VLOOKUP($D281,#REF!,AC$4,0)</f>
        <v>#REF!</v>
      </c>
      <c r="AD281" s="29" t="e">
        <f>VLOOKUP($D281,#REF!,AD$4,0)</f>
        <v>#REF!</v>
      </c>
      <c r="AE281" s="189" t="e">
        <f>VLOOKUP($D281,#REF!,AE$4,0)</f>
        <v>#REF!</v>
      </c>
      <c r="AF281" s="189" t="e">
        <f>VLOOKUP($D281,#REF!,AF$4,0)</f>
        <v>#REF!</v>
      </c>
      <c r="AG281" s="189" t="e">
        <f>VLOOKUP($D281,#REF!,AG$4,0)</f>
        <v>#REF!</v>
      </c>
      <c r="AH281" s="189" t="e">
        <f>VLOOKUP($D281,#REF!,AH$4,0)</f>
        <v>#REF!</v>
      </c>
      <c r="AI281" s="29" t="e">
        <f>VLOOKUP($D281,#REF!,AI$4,0)</f>
        <v>#REF!</v>
      </c>
      <c r="AJ281" s="189" t="e">
        <f>VLOOKUP($D281,#REF!,AJ$4,0)</f>
        <v>#REF!</v>
      </c>
      <c r="AK281" s="189" t="e">
        <f>VLOOKUP($D281,#REF!,AK$4,0)</f>
        <v>#REF!</v>
      </c>
      <c r="AL281" s="189" t="e">
        <f>VLOOKUP($D281,#REF!,AL$4,0)</f>
        <v>#REF!</v>
      </c>
      <c r="AM281" s="189" t="e">
        <f>VLOOKUP($D281,#REF!,AM$4,0)</f>
        <v>#REF!</v>
      </c>
      <c r="AN281" s="210" t="e">
        <f>VLOOKUP($D281,#REF!,AN$4,0)</f>
        <v>#REF!</v>
      </c>
      <c r="AO281" s="202"/>
      <c r="AP281" s="203"/>
      <c r="AQ281" s="203"/>
      <c r="AR281" s="203"/>
      <c r="AS281" s="203"/>
      <c r="AT281" s="203"/>
      <c r="AU281" s="203"/>
      <c r="AV281" s="203"/>
      <c r="AW281" s="203"/>
      <c r="AX281" s="203"/>
      <c r="AY281" s="203"/>
      <c r="AZ281" s="203"/>
      <c r="BA281" s="203"/>
      <c r="BB281" s="203"/>
      <c r="BC281" s="204"/>
    </row>
    <row r="282" spans="1:55" s="114" customFormat="1" ht="27.75">
      <c r="A282" s="115" t="s">
        <v>473</v>
      </c>
      <c r="B282" s="117" t="s">
        <v>273</v>
      </c>
      <c r="C282" s="119" t="s">
        <v>182</v>
      </c>
      <c r="D282" s="91" t="s">
        <v>876</v>
      </c>
      <c r="E282" s="202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4"/>
      <c r="Z282" s="208" t="e">
        <f>VLOOKUP($D282,#REF!,Z$4,0)</f>
        <v>#REF!</v>
      </c>
      <c r="AA282" s="29" t="e">
        <f>VLOOKUP($D282,#REF!,AA$4,0)</f>
        <v>#REF!</v>
      </c>
      <c r="AB282" s="189" t="e">
        <f>VLOOKUP($D282,#REF!,AB$4,0)</f>
        <v>#REF!</v>
      </c>
      <c r="AC282" s="189" t="e">
        <f>VLOOKUP($D282,#REF!,AC$4,0)</f>
        <v>#REF!</v>
      </c>
      <c r="AD282" s="208" t="e">
        <f>VLOOKUP($D282,#REF!,AD$4,0)</f>
        <v>#REF!</v>
      </c>
      <c r="AE282" s="208" t="e">
        <f>VLOOKUP($D282,#REF!,AE$4,0)</f>
        <v>#REF!</v>
      </c>
      <c r="AF282" s="208" t="e">
        <f>VLOOKUP($D282,#REF!,AF$4,0)</f>
        <v>#REF!</v>
      </c>
      <c r="AG282" s="208" t="e">
        <f>VLOOKUP($D282,#REF!,AG$4,0)</f>
        <v>#REF!</v>
      </c>
      <c r="AH282" s="208" t="e">
        <f>VLOOKUP($D282,#REF!,AH$4,0)</f>
        <v>#REF!</v>
      </c>
      <c r="AI282" s="208" t="e">
        <f>VLOOKUP($D282,#REF!,AI$4,0)</f>
        <v>#REF!</v>
      </c>
      <c r="AJ282" s="208" t="e">
        <f>VLOOKUP($D282,#REF!,AJ$4,0)</f>
        <v>#REF!</v>
      </c>
      <c r="AK282" s="208" t="e">
        <f>VLOOKUP($D282,#REF!,AK$4,0)</f>
        <v>#REF!</v>
      </c>
      <c r="AL282" s="208" t="e">
        <f>VLOOKUP($D282,#REF!,AL$4,0)</f>
        <v>#REF!</v>
      </c>
      <c r="AM282" s="208" t="e">
        <f>VLOOKUP($D282,#REF!,AM$4,0)</f>
        <v>#REF!</v>
      </c>
      <c r="AN282" s="208" t="e">
        <f>VLOOKUP($D282,#REF!,AN$4,0)</f>
        <v>#REF!</v>
      </c>
      <c r="AO282" s="202"/>
      <c r="AP282" s="203"/>
      <c r="AQ282" s="203"/>
      <c r="AR282" s="203"/>
      <c r="AS282" s="203"/>
      <c r="AT282" s="203"/>
      <c r="AU282" s="203"/>
      <c r="AV282" s="203"/>
      <c r="AW282" s="203"/>
      <c r="AX282" s="203"/>
      <c r="AY282" s="203"/>
      <c r="AZ282" s="203"/>
      <c r="BA282" s="203"/>
      <c r="BB282" s="203"/>
      <c r="BC282" s="204"/>
    </row>
    <row r="283" spans="1:55" s="114" customFormat="1" ht="27.75">
      <c r="A283" s="115" t="s">
        <v>474</v>
      </c>
      <c r="B283" s="117" t="s">
        <v>274</v>
      </c>
      <c r="C283" s="119" t="s">
        <v>182</v>
      </c>
      <c r="D283" s="91" t="s">
        <v>877</v>
      </c>
      <c r="E283" s="202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4"/>
      <c r="Z283" s="208" t="e">
        <f>VLOOKUP($D283,#REF!,Z$4,0)</f>
        <v>#REF!</v>
      </c>
      <c r="AA283" s="29" t="e">
        <f>VLOOKUP($D283,#REF!,AA$4,0)</f>
        <v>#REF!</v>
      </c>
      <c r="AB283" s="189" t="e">
        <f>VLOOKUP($D283,#REF!,AB$4,0)</f>
        <v>#REF!</v>
      </c>
      <c r="AC283" s="189" t="e">
        <f>VLOOKUP($D283,#REF!,AC$4,0)</f>
        <v>#REF!</v>
      </c>
      <c r="AD283" s="208" t="e">
        <f>VLOOKUP($D283,#REF!,AD$4,0)</f>
        <v>#REF!</v>
      </c>
      <c r="AE283" s="208" t="e">
        <f>VLOOKUP($D283,#REF!,AE$4,0)</f>
        <v>#REF!</v>
      </c>
      <c r="AF283" s="208" t="e">
        <f>VLOOKUP($D283,#REF!,AF$4,0)</f>
        <v>#REF!</v>
      </c>
      <c r="AG283" s="208" t="e">
        <f>VLOOKUP($D283,#REF!,AG$4,0)</f>
        <v>#REF!</v>
      </c>
      <c r="AH283" s="208" t="e">
        <f>VLOOKUP($D283,#REF!,AH$4,0)</f>
        <v>#REF!</v>
      </c>
      <c r="AI283" s="208" t="e">
        <f>VLOOKUP($D283,#REF!,AI$4,0)</f>
        <v>#REF!</v>
      </c>
      <c r="AJ283" s="208" t="e">
        <f>VLOOKUP($D283,#REF!,AJ$4,0)</f>
        <v>#REF!</v>
      </c>
      <c r="AK283" s="208" t="e">
        <f>VLOOKUP($D283,#REF!,AK$4,0)</f>
        <v>#REF!</v>
      </c>
      <c r="AL283" s="208" t="e">
        <f>VLOOKUP($D283,#REF!,AL$4,0)</f>
        <v>#REF!</v>
      </c>
      <c r="AM283" s="208" t="e">
        <f>VLOOKUP($D283,#REF!,AM$4,0)</f>
        <v>#REF!</v>
      </c>
      <c r="AN283" s="208" t="e">
        <f>VLOOKUP($D283,#REF!,AN$4,0)</f>
        <v>#REF!</v>
      </c>
      <c r="AO283" s="202"/>
      <c r="AP283" s="203"/>
      <c r="AQ283" s="203"/>
      <c r="AR283" s="203"/>
      <c r="AS283" s="203"/>
      <c r="AT283" s="203"/>
      <c r="AU283" s="203"/>
      <c r="AV283" s="203"/>
      <c r="AW283" s="203"/>
      <c r="AX283" s="203"/>
      <c r="AY283" s="203"/>
      <c r="AZ283" s="203"/>
      <c r="BA283" s="203"/>
      <c r="BB283" s="203"/>
      <c r="BC283" s="204"/>
    </row>
    <row r="284" spans="1:55" s="114" customFormat="1" ht="27.75">
      <c r="A284" s="115" t="s">
        <v>475</v>
      </c>
      <c r="B284" s="117" t="s">
        <v>275</v>
      </c>
      <c r="C284" s="119" t="s">
        <v>182</v>
      </c>
      <c r="D284" s="91" t="s">
        <v>878</v>
      </c>
      <c r="E284" s="202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4"/>
      <c r="Z284" s="208" t="e">
        <f>VLOOKUP($D284,#REF!,Z$4,0)</f>
        <v>#REF!</v>
      </c>
      <c r="AA284" s="29" t="e">
        <f>VLOOKUP($D284,#REF!,AA$4,0)</f>
        <v>#REF!</v>
      </c>
      <c r="AB284" s="189" t="e">
        <f>VLOOKUP($D284,#REF!,AB$4,0)</f>
        <v>#REF!</v>
      </c>
      <c r="AC284" s="189" t="e">
        <f>VLOOKUP($D284,#REF!,AC$4,0)</f>
        <v>#REF!</v>
      </c>
      <c r="AD284" s="208" t="e">
        <f>VLOOKUP($D284,#REF!,AD$4,0)</f>
        <v>#REF!</v>
      </c>
      <c r="AE284" s="208" t="e">
        <f>VLOOKUP($D284,#REF!,AE$4,0)</f>
        <v>#REF!</v>
      </c>
      <c r="AF284" s="208" t="e">
        <f>VLOOKUP($D284,#REF!,AF$4,0)</f>
        <v>#REF!</v>
      </c>
      <c r="AG284" s="208" t="e">
        <f>VLOOKUP($D284,#REF!,AG$4,0)</f>
        <v>#REF!</v>
      </c>
      <c r="AH284" s="208" t="e">
        <f>VLOOKUP($D284,#REF!,AH$4,0)</f>
        <v>#REF!</v>
      </c>
      <c r="AI284" s="208" t="e">
        <f>VLOOKUP($D284,#REF!,AI$4,0)</f>
        <v>#REF!</v>
      </c>
      <c r="AJ284" s="208" t="e">
        <f>VLOOKUP($D284,#REF!,AJ$4,0)</f>
        <v>#REF!</v>
      </c>
      <c r="AK284" s="208" t="e">
        <f>VLOOKUP($D284,#REF!,AK$4,0)</f>
        <v>#REF!</v>
      </c>
      <c r="AL284" s="208" t="e">
        <f>VLOOKUP($D284,#REF!,AL$4,0)</f>
        <v>#REF!</v>
      </c>
      <c r="AM284" s="208" t="e">
        <f>VLOOKUP($D284,#REF!,AM$4,0)</f>
        <v>#REF!</v>
      </c>
      <c r="AN284" s="208" t="e">
        <f>VLOOKUP($D284,#REF!,AN$4,0)</f>
        <v>#REF!</v>
      </c>
      <c r="AO284" s="202"/>
      <c r="AP284" s="203"/>
      <c r="AQ284" s="203"/>
      <c r="AR284" s="203"/>
      <c r="AS284" s="203"/>
      <c r="AT284" s="203"/>
      <c r="AU284" s="203"/>
      <c r="AV284" s="203"/>
      <c r="AW284" s="203"/>
      <c r="AX284" s="203"/>
      <c r="AY284" s="203"/>
      <c r="AZ284" s="203"/>
      <c r="BA284" s="203"/>
      <c r="BB284" s="203"/>
      <c r="BC284" s="204"/>
    </row>
    <row r="285" spans="1:55" s="114" customFormat="1" ht="27.75">
      <c r="A285" s="115">
        <v>65</v>
      </c>
      <c r="B285" s="117" t="s">
        <v>576</v>
      </c>
      <c r="C285" s="119" t="s">
        <v>277</v>
      </c>
      <c r="D285" s="91" t="s">
        <v>879</v>
      </c>
      <c r="E285" s="202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4"/>
      <c r="Z285" s="208" t="e">
        <f>VLOOKUP($D285,#REF!,Z$4,0)</f>
        <v>#REF!</v>
      </c>
      <c r="AA285" s="29" t="e">
        <f>VLOOKUP($D285,#REF!,AA$4,0)</f>
        <v>#REF!</v>
      </c>
      <c r="AB285" s="29" t="e">
        <f>VLOOKUP($D285,#REF!,AB$4,0)</f>
        <v>#REF!</v>
      </c>
      <c r="AC285" s="29" t="e">
        <f>VLOOKUP($D285,#REF!,AC$4,0)</f>
        <v>#REF!</v>
      </c>
      <c r="AD285" s="208" t="e">
        <f>VLOOKUP($D285,#REF!,AD$4,0)</f>
        <v>#REF!</v>
      </c>
      <c r="AE285" s="208" t="e">
        <f>VLOOKUP($D285,#REF!,AE$4,0)</f>
        <v>#REF!</v>
      </c>
      <c r="AF285" s="208" t="e">
        <f>VLOOKUP($D285,#REF!,AF$4,0)</f>
        <v>#REF!</v>
      </c>
      <c r="AG285" s="208" t="e">
        <f>VLOOKUP($D285,#REF!,AG$4,0)</f>
        <v>#REF!</v>
      </c>
      <c r="AH285" s="208" t="e">
        <f>VLOOKUP($D285,#REF!,AH$4,0)</f>
        <v>#REF!</v>
      </c>
      <c r="AI285" s="208" t="e">
        <f>VLOOKUP($D285,#REF!,AI$4,0)</f>
        <v>#REF!</v>
      </c>
      <c r="AJ285" s="208" t="e">
        <f>VLOOKUP($D285,#REF!,AJ$4,0)</f>
        <v>#REF!</v>
      </c>
      <c r="AK285" s="208" t="e">
        <f>VLOOKUP($D285,#REF!,AK$4,0)</f>
        <v>#REF!</v>
      </c>
      <c r="AL285" s="208" t="e">
        <f>VLOOKUP($D285,#REF!,AL$4,0)</f>
        <v>#REF!</v>
      </c>
      <c r="AM285" s="208" t="e">
        <f>VLOOKUP($D285,#REF!,AM$4,0)</f>
        <v>#REF!</v>
      </c>
      <c r="AN285" s="208" t="e">
        <f>VLOOKUP($D285,#REF!,AN$4,0)</f>
        <v>#REF!</v>
      </c>
      <c r="AO285" s="202"/>
      <c r="AP285" s="203"/>
      <c r="AQ285" s="203"/>
      <c r="AR285" s="203"/>
      <c r="AS285" s="203"/>
      <c r="AT285" s="203"/>
      <c r="AU285" s="203"/>
      <c r="AV285" s="203"/>
      <c r="AW285" s="203"/>
      <c r="AX285" s="203"/>
      <c r="AY285" s="203"/>
      <c r="AZ285" s="203"/>
      <c r="BA285" s="203"/>
      <c r="BB285" s="203"/>
      <c r="BC285" s="204"/>
    </row>
    <row r="286" spans="1:55" s="114" customFormat="1" ht="27.75">
      <c r="A286" s="115" t="s">
        <v>535</v>
      </c>
      <c r="B286" s="117" t="s">
        <v>278</v>
      </c>
      <c r="C286" s="119" t="s">
        <v>277</v>
      </c>
      <c r="D286" s="91" t="s">
        <v>880</v>
      </c>
      <c r="E286" s="202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4"/>
      <c r="Z286" s="208" t="e">
        <f>VLOOKUP($D286,#REF!,Z$4,0)</f>
        <v>#REF!</v>
      </c>
      <c r="AA286" s="29" t="e">
        <f>VLOOKUP($D286,#REF!,AA$4,0)</f>
        <v>#REF!</v>
      </c>
      <c r="AB286" s="189" t="e">
        <f>VLOOKUP($D286,#REF!,AB$4,0)</f>
        <v>#REF!</v>
      </c>
      <c r="AC286" s="189" t="e">
        <f>VLOOKUP($D286,#REF!,AC$4,0)</f>
        <v>#REF!</v>
      </c>
      <c r="AD286" s="208" t="e">
        <f>VLOOKUP($D286,#REF!,AD$4,0)</f>
        <v>#REF!</v>
      </c>
      <c r="AE286" s="208" t="e">
        <f>VLOOKUP($D286,#REF!,AE$4,0)</f>
        <v>#REF!</v>
      </c>
      <c r="AF286" s="208" t="e">
        <f>VLOOKUP($D286,#REF!,AF$4,0)</f>
        <v>#REF!</v>
      </c>
      <c r="AG286" s="208" t="e">
        <f>VLOOKUP($D286,#REF!,AG$4,0)</f>
        <v>#REF!</v>
      </c>
      <c r="AH286" s="208" t="e">
        <f>VLOOKUP($D286,#REF!,AH$4,0)</f>
        <v>#REF!</v>
      </c>
      <c r="AI286" s="208" t="e">
        <f>VLOOKUP($D286,#REF!,AI$4,0)</f>
        <v>#REF!</v>
      </c>
      <c r="AJ286" s="208" t="e">
        <f>VLOOKUP($D286,#REF!,AJ$4,0)</f>
        <v>#REF!</v>
      </c>
      <c r="AK286" s="208" t="e">
        <f>VLOOKUP($D286,#REF!,AK$4,0)</f>
        <v>#REF!</v>
      </c>
      <c r="AL286" s="208" t="e">
        <f>VLOOKUP($D286,#REF!,AL$4,0)</f>
        <v>#REF!</v>
      </c>
      <c r="AM286" s="208" t="e">
        <f>VLOOKUP($D286,#REF!,AM$4,0)</f>
        <v>#REF!</v>
      </c>
      <c r="AN286" s="208" t="e">
        <f>VLOOKUP($D286,#REF!,AN$4,0)</f>
        <v>#REF!</v>
      </c>
      <c r="AO286" s="202"/>
      <c r="AP286" s="203"/>
      <c r="AQ286" s="203"/>
      <c r="AR286" s="203"/>
      <c r="AS286" s="203"/>
      <c r="AT286" s="203"/>
      <c r="AU286" s="203"/>
      <c r="AV286" s="203"/>
      <c r="AW286" s="203"/>
      <c r="AX286" s="203"/>
      <c r="AY286" s="203"/>
      <c r="AZ286" s="203"/>
      <c r="BA286" s="203"/>
      <c r="BB286" s="203"/>
      <c r="BC286" s="204"/>
    </row>
    <row r="287" spans="1:55" s="114" customFormat="1" ht="27.75">
      <c r="A287" s="115" t="s">
        <v>536</v>
      </c>
      <c r="B287" s="117" t="s">
        <v>279</v>
      </c>
      <c r="C287" s="119" t="s">
        <v>277</v>
      </c>
      <c r="D287" s="91" t="s">
        <v>881</v>
      </c>
      <c r="E287" s="202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4"/>
      <c r="Z287" s="208" t="e">
        <f>VLOOKUP($D287,#REF!,Z$4,0)</f>
        <v>#REF!</v>
      </c>
      <c r="AA287" s="29" t="e">
        <f>VLOOKUP($D287,#REF!,AA$4,0)</f>
        <v>#REF!</v>
      </c>
      <c r="AB287" s="189" t="e">
        <f>VLOOKUP($D287,#REF!,AB$4,0)</f>
        <v>#REF!</v>
      </c>
      <c r="AC287" s="189" t="e">
        <f>VLOOKUP($D287,#REF!,AC$4,0)</f>
        <v>#REF!</v>
      </c>
      <c r="AD287" s="208" t="e">
        <f>VLOOKUP($D287,#REF!,AD$4,0)</f>
        <v>#REF!</v>
      </c>
      <c r="AE287" s="208" t="e">
        <f>VLOOKUP($D287,#REF!,AE$4,0)</f>
        <v>#REF!</v>
      </c>
      <c r="AF287" s="208" t="e">
        <f>VLOOKUP($D287,#REF!,AF$4,0)</f>
        <v>#REF!</v>
      </c>
      <c r="AG287" s="208" t="e">
        <f>VLOOKUP($D287,#REF!,AG$4,0)</f>
        <v>#REF!</v>
      </c>
      <c r="AH287" s="208" t="e">
        <f>VLOOKUP($D287,#REF!,AH$4,0)</f>
        <v>#REF!</v>
      </c>
      <c r="AI287" s="208" t="e">
        <f>VLOOKUP($D287,#REF!,AI$4,0)</f>
        <v>#REF!</v>
      </c>
      <c r="AJ287" s="208" t="e">
        <f>VLOOKUP($D287,#REF!,AJ$4,0)</f>
        <v>#REF!</v>
      </c>
      <c r="AK287" s="208" t="e">
        <f>VLOOKUP($D287,#REF!,AK$4,0)</f>
        <v>#REF!</v>
      </c>
      <c r="AL287" s="208" t="e">
        <f>VLOOKUP($D287,#REF!,AL$4,0)</f>
        <v>#REF!</v>
      </c>
      <c r="AM287" s="208" t="e">
        <f>VLOOKUP($D287,#REF!,AM$4,0)</f>
        <v>#REF!</v>
      </c>
      <c r="AN287" s="208" t="e">
        <f>VLOOKUP($D287,#REF!,AN$4,0)</f>
        <v>#REF!</v>
      </c>
      <c r="AO287" s="202"/>
      <c r="AP287" s="203"/>
      <c r="AQ287" s="203"/>
      <c r="AR287" s="203"/>
      <c r="AS287" s="203"/>
      <c r="AT287" s="203"/>
      <c r="AU287" s="203"/>
      <c r="AV287" s="203"/>
      <c r="AW287" s="203"/>
      <c r="AX287" s="203"/>
      <c r="AY287" s="203"/>
      <c r="AZ287" s="203"/>
      <c r="BA287" s="203"/>
      <c r="BB287" s="203"/>
      <c r="BC287" s="204"/>
    </row>
    <row r="288" spans="1:55" s="114" customFormat="1" ht="27.75">
      <c r="A288" s="115" t="s">
        <v>537</v>
      </c>
      <c r="B288" s="117" t="s">
        <v>280</v>
      </c>
      <c r="C288" s="119" t="s">
        <v>277</v>
      </c>
      <c r="D288" s="91" t="s">
        <v>882</v>
      </c>
      <c r="E288" s="202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4"/>
      <c r="Z288" s="208" t="e">
        <f>VLOOKUP($D288,#REF!,Z$4,0)</f>
        <v>#REF!</v>
      </c>
      <c r="AA288" s="29" t="e">
        <f>VLOOKUP($D288,#REF!,AA$4,0)</f>
        <v>#REF!</v>
      </c>
      <c r="AB288" s="189" t="e">
        <f>VLOOKUP($D288,#REF!,AB$4,0)</f>
        <v>#REF!</v>
      </c>
      <c r="AC288" s="189" t="e">
        <f>VLOOKUP($D288,#REF!,AC$4,0)</f>
        <v>#REF!</v>
      </c>
      <c r="AD288" s="208" t="e">
        <f>VLOOKUP($D288,#REF!,AD$4,0)</f>
        <v>#REF!</v>
      </c>
      <c r="AE288" s="208" t="e">
        <f>VLOOKUP($D288,#REF!,AE$4,0)</f>
        <v>#REF!</v>
      </c>
      <c r="AF288" s="208" t="e">
        <f>VLOOKUP($D288,#REF!,AF$4,0)</f>
        <v>#REF!</v>
      </c>
      <c r="AG288" s="208" t="e">
        <f>VLOOKUP($D288,#REF!,AG$4,0)</f>
        <v>#REF!</v>
      </c>
      <c r="AH288" s="208" t="e">
        <f>VLOOKUP($D288,#REF!,AH$4,0)</f>
        <v>#REF!</v>
      </c>
      <c r="AI288" s="208" t="e">
        <f>VLOOKUP($D288,#REF!,AI$4,0)</f>
        <v>#REF!</v>
      </c>
      <c r="AJ288" s="208" t="e">
        <f>VLOOKUP($D288,#REF!,AJ$4,0)</f>
        <v>#REF!</v>
      </c>
      <c r="AK288" s="208" t="e">
        <f>VLOOKUP($D288,#REF!,AK$4,0)</f>
        <v>#REF!</v>
      </c>
      <c r="AL288" s="208" t="e">
        <f>VLOOKUP($D288,#REF!,AL$4,0)</f>
        <v>#REF!</v>
      </c>
      <c r="AM288" s="208" t="e">
        <f>VLOOKUP($D288,#REF!,AM$4,0)</f>
        <v>#REF!</v>
      </c>
      <c r="AN288" s="208" t="e">
        <f>VLOOKUP($D288,#REF!,AN$4,0)</f>
        <v>#REF!</v>
      </c>
      <c r="AO288" s="202"/>
      <c r="AP288" s="203"/>
      <c r="AQ288" s="203"/>
      <c r="AR288" s="203"/>
      <c r="AS288" s="203"/>
      <c r="AT288" s="203"/>
      <c r="AU288" s="203"/>
      <c r="AV288" s="203"/>
      <c r="AW288" s="203"/>
      <c r="AX288" s="203"/>
      <c r="AY288" s="203"/>
      <c r="AZ288" s="203"/>
      <c r="BA288" s="203"/>
      <c r="BB288" s="203"/>
      <c r="BC288" s="204"/>
    </row>
    <row r="289" spans="1:55" s="114" customFormat="1" ht="27.75">
      <c r="A289" s="115">
        <v>66</v>
      </c>
      <c r="B289" s="117" t="s">
        <v>281</v>
      </c>
      <c r="C289" s="119" t="s">
        <v>282</v>
      </c>
      <c r="D289" s="91" t="s">
        <v>883</v>
      </c>
      <c r="E289" s="202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4"/>
      <c r="Z289" s="208" t="e">
        <f>VLOOKUP($D289,#REF!,Z$4,0)</f>
        <v>#REF!</v>
      </c>
      <c r="AA289" s="208" t="e">
        <f>VLOOKUP($D289,#REF!,AA$4,0)</f>
        <v>#REF!</v>
      </c>
      <c r="AB289" s="208" t="e">
        <f>VLOOKUP($D289,#REF!,AB$4,0)</f>
        <v>#REF!</v>
      </c>
      <c r="AC289" s="208" t="e">
        <f>VLOOKUP($D289,#REF!,AC$4,0)</f>
        <v>#REF!</v>
      </c>
      <c r="AD289" s="29" t="e">
        <f>VLOOKUP($D289,#REF!,AD$4,0)</f>
        <v>#REF!</v>
      </c>
      <c r="AE289" s="189" t="e">
        <f>VLOOKUP($D289,#REF!,AE$4,0)</f>
        <v>#REF!</v>
      </c>
      <c r="AF289" s="189" t="e">
        <f>VLOOKUP($D289,#REF!,AF$4,0)</f>
        <v>#REF!</v>
      </c>
      <c r="AG289" s="189" t="e">
        <f>VLOOKUP($D289,#REF!,AG$4,0)</f>
        <v>#REF!</v>
      </c>
      <c r="AH289" s="189" t="e">
        <f>VLOOKUP($D289,#REF!,AH$4,0)</f>
        <v>#REF!</v>
      </c>
      <c r="AI289" s="29" t="e">
        <f>VLOOKUP($D289,#REF!,AI$4,0)</f>
        <v>#REF!</v>
      </c>
      <c r="AJ289" s="211" t="e">
        <f>VLOOKUP($D289,#REF!,AJ$4,0)</f>
        <v>#REF!</v>
      </c>
      <c r="AK289" s="211" t="e">
        <f>VLOOKUP($D289,#REF!,AK$4,0)</f>
        <v>#REF!</v>
      </c>
      <c r="AL289" s="211" t="e">
        <f>VLOOKUP($D289,#REF!,AL$4,0)</f>
        <v>#REF!</v>
      </c>
      <c r="AM289" s="211" t="e">
        <f>VLOOKUP($D289,#REF!,AM$4,0)</f>
        <v>#REF!</v>
      </c>
      <c r="AN289" s="211" t="e">
        <f>VLOOKUP($D289,#REF!,AN$4,0)</f>
        <v>#REF!</v>
      </c>
      <c r="AO289" s="202"/>
      <c r="AP289" s="203"/>
      <c r="AQ289" s="203"/>
      <c r="AR289" s="203"/>
      <c r="AS289" s="203"/>
      <c r="AT289" s="203"/>
      <c r="AU289" s="203"/>
      <c r="AV289" s="203"/>
      <c r="AW289" s="203"/>
      <c r="AX289" s="203"/>
      <c r="AY289" s="203"/>
      <c r="AZ289" s="203"/>
      <c r="BA289" s="203"/>
      <c r="BB289" s="203"/>
      <c r="BC289" s="204"/>
    </row>
    <row r="290" spans="1:55" s="114" customFormat="1" ht="27.75">
      <c r="A290" s="115">
        <v>67</v>
      </c>
      <c r="B290" s="117" t="s">
        <v>283</v>
      </c>
      <c r="C290" s="119" t="s">
        <v>284</v>
      </c>
      <c r="D290" s="91" t="s">
        <v>884</v>
      </c>
      <c r="E290" s="202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4"/>
      <c r="Z290" s="10" t="e">
        <f>VLOOKUP($D290,#REF!,Z$4,0)</f>
        <v>#REF!</v>
      </c>
      <c r="AA290" s="10" t="e">
        <f>VLOOKUP($D290,#REF!,AA$4,0)</f>
        <v>#REF!</v>
      </c>
      <c r="AB290" s="178" t="e">
        <f>VLOOKUP($D290,#REF!,AB$4,0)</f>
        <v>#REF!</v>
      </c>
      <c r="AC290" s="178" t="e">
        <f>VLOOKUP($D290,#REF!,AC$4,0)</f>
        <v>#REF!</v>
      </c>
      <c r="AD290" s="10" t="e">
        <f>VLOOKUP($D290,#REF!,AD$4,0)</f>
        <v>#REF!</v>
      </c>
      <c r="AE290" s="178" t="e">
        <f>VLOOKUP($D290,#REF!,AE$4,0)</f>
        <v>#REF!</v>
      </c>
      <c r="AF290" s="178" t="e">
        <f>VLOOKUP($D290,#REF!,AF$4,0)</f>
        <v>#REF!</v>
      </c>
      <c r="AG290" s="178" t="e">
        <f>VLOOKUP($D290,#REF!,AG$4,0)</f>
        <v>#REF!</v>
      </c>
      <c r="AH290" s="178" t="e">
        <f>VLOOKUP($D290,#REF!,AH$4,0)</f>
        <v>#REF!</v>
      </c>
      <c r="AI290" s="10" t="e">
        <f>VLOOKUP($D290,#REF!,AI$4,0)</f>
        <v>#REF!</v>
      </c>
      <c r="AJ290" s="212" t="e">
        <f>VLOOKUP($D290,#REF!,AJ$4,0)</f>
        <v>#REF!</v>
      </c>
      <c r="AK290" s="212" t="e">
        <f>VLOOKUP($D290,#REF!,AK$4,0)</f>
        <v>#REF!</v>
      </c>
      <c r="AL290" s="212" t="e">
        <f>VLOOKUP($D290,#REF!,AL$4,0)</f>
        <v>#REF!</v>
      </c>
      <c r="AM290" s="212" t="e">
        <f>VLOOKUP($D290,#REF!,AM$4,0)</f>
        <v>#REF!</v>
      </c>
      <c r="AN290" s="212" t="e">
        <f>VLOOKUP($D290,#REF!,AN$4,0)</f>
        <v>#REF!</v>
      </c>
      <c r="AO290" s="202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203"/>
      <c r="BA290" s="203"/>
      <c r="BB290" s="203"/>
      <c r="BC290" s="204"/>
    </row>
    <row r="291" spans="1:55" s="114" customFormat="1" ht="37.5">
      <c r="A291" s="115">
        <v>68</v>
      </c>
      <c r="B291" s="117" t="s">
        <v>285</v>
      </c>
      <c r="C291" s="120" t="s">
        <v>209</v>
      </c>
      <c r="D291" s="91" t="s">
        <v>885</v>
      </c>
      <c r="E291" s="202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4"/>
      <c r="Z291" s="208" t="e">
        <f>VLOOKUP($D291,#REF!,Z$4,0)</f>
        <v>#REF!</v>
      </c>
      <c r="AA291" s="208" t="e">
        <f>VLOOKUP($D291,#REF!,AA$4,0)</f>
        <v>#REF!</v>
      </c>
      <c r="AB291" s="208" t="e">
        <f>VLOOKUP($D291,#REF!,AB$4,0)</f>
        <v>#REF!</v>
      </c>
      <c r="AC291" s="208" t="e">
        <f>VLOOKUP($D291,#REF!,AC$4,0)</f>
        <v>#REF!</v>
      </c>
      <c r="AD291" s="10" t="e">
        <f>VLOOKUP($D291,#REF!,AD$4,0)</f>
        <v>#REF!</v>
      </c>
      <c r="AE291" s="178" t="e">
        <f>VLOOKUP($D291,#REF!,AE$4,0)</f>
        <v>#REF!</v>
      </c>
      <c r="AF291" s="178" t="e">
        <f>VLOOKUP($D291,#REF!,AF$4,0)</f>
        <v>#REF!</v>
      </c>
      <c r="AG291" s="178" t="e">
        <f>VLOOKUP($D291,#REF!,AG$4,0)</f>
        <v>#REF!</v>
      </c>
      <c r="AH291" s="178" t="e">
        <f>VLOOKUP($D291,#REF!,AH$4,0)</f>
        <v>#REF!</v>
      </c>
      <c r="AI291" s="208" t="e">
        <f>VLOOKUP($D291,#REF!,AI$4,0)</f>
        <v>#REF!</v>
      </c>
      <c r="AJ291" s="208" t="e">
        <f>VLOOKUP($D291,#REF!,AJ$4,0)</f>
        <v>#REF!</v>
      </c>
      <c r="AK291" s="208" t="e">
        <f>VLOOKUP($D291,#REF!,AK$4,0)</f>
        <v>#REF!</v>
      </c>
      <c r="AL291" s="208" t="e">
        <f>VLOOKUP($D291,#REF!,AL$4,0)</f>
        <v>#REF!</v>
      </c>
      <c r="AM291" s="208" t="e">
        <f>VLOOKUP($D291,#REF!,AM$4,0)</f>
        <v>#REF!</v>
      </c>
      <c r="AN291" s="208" t="e">
        <f>VLOOKUP($D291,#REF!,AN$4,0)</f>
        <v>#REF!</v>
      </c>
      <c r="AO291" s="202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3"/>
      <c r="BA291" s="203"/>
      <c r="BB291" s="203"/>
      <c r="BC291" s="204"/>
    </row>
    <row r="292" spans="1:55" s="114" customFormat="1" ht="37.5">
      <c r="A292" s="115">
        <v>69</v>
      </c>
      <c r="B292" s="117" t="s">
        <v>414</v>
      </c>
      <c r="C292" s="119" t="s">
        <v>282</v>
      </c>
      <c r="D292" s="91" t="s">
        <v>886</v>
      </c>
      <c r="E292" s="202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4"/>
      <c r="Z292" s="208" t="e">
        <f>VLOOKUP($D292,#REF!,Z$4,0)</f>
        <v>#REF!</v>
      </c>
      <c r="AA292" s="208" t="e">
        <f>VLOOKUP($D292,#REF!,AA$4,0)</f>
        <v>#REF!</v>
      </c>
      <c r="AB292" s="208" t="e">
        <f>VLOOKUP($D292,#REF!,AB$4,0)</f>
        <v>#REF!</v>
      </c>
      <c r="AC292" s="208" t="e">
        <f>VLOOKUP($D292,#REF!,AC$4,0)</f>
        <v>#REF!</v>
      </c>
      <c r="AD292" s="189" t="e">
        <f>VLOOKUP($D292,#REF!,AD$4,0)</f>
        <v>#REF!</v>
      </c>
      <c r="AE292" s="208" t="e">
        <f>VLOOKUP($D292,#REF!,AE$4,0)</f>
        <v>#REF!</v>
      </c>
      <c r="AF292" s="208" t="e">
        <f>VLOOKUP($D292,#REF!,AF$4,0)</f>
        <v>#REF!</v>
      </c>
      <c r="AG292" s="208" t="e">
        <f>VLOOKUP($D292,#REF!,AG$4,0)</f>
        <v>#REF!</v>
      </c>
      <c r="AH292" s="208" t="e">
        <f>VLOOKUP($D292,#REF!,AH$4,0)</f>
        <v>#REF!</v>
      </c>
      <c r="AI292" s="189" t="e">
        <f>VLOOKUP($D292,#REF!,AI$4,0)</f>
        <v>#REF!</v>
      </c>
      <c r="AJ292" s="208" t="e">
        <f>VLOOKUP($D292,#REF!,AJ$4,0)</f>
        <v>#REF!</v>
      </c>
      <c r="AK292" s="208" t="e">
        <f>VLOOKUP($D292,#REF!,AK$4,0)</f>
        <v>#REF!</v>
      </c>
      <c r="AL292" s="208" t="e">
        <f>VLOOKUP($D292,#REF!,AL$4,0)</f>
        <v>#REF!</v>
      </c>
      <c r="AM292" s="208" t="e">
        <f>VLOOKUP($D292,#REF!,AM$4,0)</f>
        <v>#REF!</v>
      </c>
      <c r="AN292" s="208" t="e">
        <f>VLOOKUP($D292,#REF!,AN$4,0)</f>
        <v>#REF!</v>
      </c>
      <c r="AO292" s="202"/>
      <c r="AP292" s="203"/>
      <c r="AQ292" s="203"/>
      <c r="AR292" s="203"/>
      <c r="AS292" s="203"/>
      <c r="AT292" s="203"/>
      <c r="AU292" s="203"/>
      <c r="AV292" s="203"/>
      <c r="AW292" s="203"/>
      <c r="AX292" s="203"/>
      <c r="AY292" s="203"/>
      <c r="AZ292" s="203"/>
      <c r="BA292" s="203"/>
      <c r="BB292" s="203"/>
      <c r="BC292" s="204"/>
    </row>
    <row r="293" spans="1:55" s="114" customFormat="1" ht="27.75">
      <c r="A293" s="115" t="s">
        <v>476</v>
      </c>
      <c r="B293" s="117" t="s">
        <v>324</v>
      </c>
      <c r="C293" s="119" t="s">
        <v>282</v>
      </c>
      <c r="D293" s="91" t="s">
        <v>887</v>
      </c>
      <c r="E293" s="202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4"/>
      <c r="Z293" s="208" t="e">
        <f>VLOOKUP($D293,#REF!,Z$4,0)</f>
        <v>#REF!</v>
      </c>
      <c r="AA293" s="208" t="e">
        <f>VLOOKUP($D293,#REF!,AA$4,0)</f>
        <v>#REF!</v>
      </c>
      <c r="AB293" s="208" t="e">
        <f>VLOOKUP($D293,#REF!,AB$4,0)</f>
        <v>#REF!</v>
      </c>
      <c r="AC293" s="208" t="e">
        <f>VLOOKUP($D293,#REF!,AC$4,0)</f>
        <v>#REF!</v>
      </c>
      <c r="AD293" s="189" t="e">
        <f>VLOOKUP($D293,#REF!,AD$4,0)</f>
        <v>#REF!</v>
      </c>
      <c r="AE293" s="208" t="e">
        <f>VLOOKUP($D293,#REF!,AE$4,0)</f>
        <v>#REF!</v>
      </c>
      <c r="AF293" s="208" t="e">
        <f>VLOOKUP($D293,#REF!,AF$4,0)</f>
        <v>#REF!</v>
      </c>
      <c r="AG293" s="208" t="e">
        <f>VLOOKUP($D293,#REF!,AG$4,0)</f>
        <v>#REF!</v>
      </c>
      <c r="AH293" s="208" t="e">
        <f>VLOOKUP($D293,#REF!,AH$4,0)</f>
        <v>#REF!</v>
      </c>
      <c r="AI293" s="189" t="e">
        <f>VLOOKUP($D293,#REF!,AI$4,0)</f>
        <v>#REF!</v>
      </c>
      <c r="AJ293" s="208" t="e">
        <f>VLOOKUP($D293,#REF!,AJ$4,0)</f>
        <v>#REF!</v>
      </c>
      <c r="AK293" s="208" t="e">
        <f>VLOOKUP($D293,#REF!,AK$4,0)</f>
        <v>#REF!</v>
      </c>
      <c r="AL293" s="208" t="e">
        <f>VLOOKUP($D293,#REF!,AL$4,0)</f>
        <v>#REF!</v>
      </c>
      <c r="AM293" s="208" t="e">
        <f>VLOOKUP($D293,#REF!,AM$4,0)</f>
        <v>#REF!</v>
      </c>
      <c r="AN293" s="208" t="e">
        <f>VLOOKUP($D293,#REF!,AN$4,0)</f>
        <v>#REF!</v>
      </c>
      <c r="AO293" s="202"/>
      <c r="AP293" s="203"/>
      <c r="AQ293" s="203"/>
      <c r="AR293" s="203"/>
      <c r="AS293" s="203"/>
      <c r="AT293" s="203"/>
      <c r="AU293" s="203"/>
      <c r="AV293" s="203"/>
      <c r="AW293" s="203"/>
      <c r="AX293" s="203"/>
      <c r="AY293" s="203"/>
      <c r="AZ293" s="203"/>
      <c r="BA293" s="203"/>
      <c r="BB293" s="203"/>
      <c r="BC293" s="204"/>
    </row>
    <row r="294" spans="1:55" s="114" customFormat="1" ht="27.75">
      <c r="A294" s="115">
        <v>70</v>
      </c>
      <c r="B294" s="117" t="s">
        <v>286</v>
      </c>
      <c r="C294" s="119" t="s">
        <v>579</v>
      </c>
      <c r="D294" s="91" t="s">
        <v>888</v>
      </c>
      <c r="E294" s="202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4"/>
      <c r="Z294" s="10" t="e">
        <f>VLOOKUP($D294,#REF!,Z$4,0)</f>
        <v>#REF!</v>
      </c>
      <c r="AA294" s="10" t="e">
        <f>VLOOKUP($D294,#REF!,AA$4,0)</f>
        <v>#REF!</v>
      </c>
      <c r="AB294" s="178" t="e">
        <f>VLOOKUP($D294,#REF!,AB$4,0)</f>
        <v>#REF!</v>
      </c>
      <c r="AC294" s="178" t="e">
        <f>VLOOKUP($D294,#REF!,AC$4,0)</f>
        <v>#REF!</v>
      </c>
      <c r="AD294" s="10" t="e">
        <f>VLOOKUP($D294,#REF!,AD$4,0)</f>
        <v>#REF!</v>
      </c>
      <c r="AE294" s="178" t="e">
        <f>VLOOKUP($D294,#REF!,AE$4,0)</f>
        <v>#REF!</v>
      </c>
      <c r="AF294" s="178" t="e">
        <f>VLOOKUP($D294,#REF!,AF$4,0)</f>
        <v>#REF!</v>
      </c>
      <c r="AG294" s="178" t="e">
        <f>VLOOKUP($D294,#REF!,AG$4,0)</f>
        <v>#REF!</v>
      </c>
      <c r="AH294" s="178" t="e">
        <f>VLOOKUP($D294,#REF!,AH$4,0)</f>
        <v>#REF!</v>
      </c>
      <c r="AI294" s="10" t="e">
        <f>VLOOKUP($D294,#REF!,AI$4,0)</f>
        <v>#REF!</v>
      </c>
      <c r="AJ294" s="208" t="e">
        <f>VLOOKUP($D294,#REF!,AJ$4,0)</f>
        <v>#REF!</v>
      </c>
      <c r="AK294" s="208" t="e">
        <f>VLOOKUP($D294,#REF!,AK$4,0)</f>
        <v>#REF!</v>
      </c>
      <c r="AL294" s="208" t="e">
        <f>VLOOKUP($D294,#REF!,AL$4,0)</f>
        <v>#REF!</v>
      </c>
      <c r="AM294" s="208" t="e">
        <f>VLOOKUP($D294,#REF!,AM$4,0)</f>
        <v>#REF!</v>
      </c>
      <c r="AN294" s="209" t="e">
        <f>VLOOKUP($D294,#REF!,AN$4,0)</f>
        <v>#REF!</v>
      </c>
      <c r="AO294" s="202"/>
      <c r="AP294" s="203"/>
      <c r="AQ294" s="203"/>
      <c r="AR294" s="203"/>
      <c r="AS294" s="203"/>
      <c r="AT294" s="203"/>
      <c r="AU294" s="203"/>
      <c r="AV294" s="203"/>
      <c r="AW294" s="203"/>
      <c r="AX294" s="203"/>
      <c r="AY294" s="203"/>
      <c r="AZ294" s="203"/>
      <c r="BA294" s="203"/>
      <c r="BB294" s="203"/>
      <c r="BC294" s="204"/>
    </row>
    <row r="295" spans="1:55" s="114" customFormat="1" ht="27.75">
      <c r="A295" s="115" t="s">
        <v>477</v>
      </c>
      <c r="B295" s="117" t="s">
        <v>287</v>
      </c>
      <c r="C295" s="119" t="s">
        <v>579</v>
      </c>
      <c r="D295" s="91" t="s">
        <v>889</v>
      </c>
      <c r="E295" s="202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4"/>
      <c r="Z295" s="10" t="e">
        <f>VLOOKUP($D295,#REF!,Z$4,0)</f>
        <v>#REF!</v>
      </c>
      <c r="AA295" s="10" t="e">
        <f>VLOOKUP($D295,#REF!,AA$4,0)</f>
        <v>#REF!</v>
      </c>
      <c r="AB295" s="178" t="e">
        <f>VLOOKUP($D295,#REF!,AB$4,0)</f>
        <v>#REF!</v>
      </c>
      <c r="AC295" s="178" t="e">
        <f>VLOOKUP($D295,#REF!,AC$4,0)</f>
        <v>#REF!</v>
      </c>
      <c r="AD295" s="10" t="e">
        <f>VLOOKUP($D295,#REF!,AD$4,0)</f>
        <v>#REF!</v>
      </c>
      <c r="AE295" s="178" t="e">
        <f>VLOOKUP($D295,#REF!,AE$4,0)</f>
        <v>#REF!</v>
      </c>
      <c r="AF295" s="178" t="e">
        <f>VLOOKUP($D295,#REF!,AF$4,0)</f>
        <v>#REF!</v>
      </c>
      <c r="AG295" s="178" t="e">
        <f>VLOOKUP($D295,#REF!,AG$4,0)</f>
        <v>#REF!</v>
      </c>
      <c r="AH295" s="178" t="e">
        <f>VLOOKUP($D295,#REF!,AH$4,0)</f>
        <v>#REF!</v>
      </c>
      <c r="AI295" s="10" t="e">
        <f>VLOOKUP($D295,#REF!,AI$4,0)</f>
        <v>#REF!</v>
      </c>
      <c r="AJ295" s="208" t="e">
        <f>VLOOKUP($D295,#REF!,AJ$4,0)</f>
        <v>#REF!</v>
      </c>
      <c r="AK295" s="208" t="e">
        <f>VLOOKUP($D295,#REF!,AK$4,0)</f>
        <v>#REF!</v>
      </c>
      <c r="AL295" s="208" t="e">
        <f>VLOOKUP($D295,#REF!,AL$4,0)</f>
        <v>#REF!</v>
      </c>
      <c r="AM295" s="208" t="e">
        <f>VLOOKUP($D295,#REF!,AM$4,0)</f>
        <v>#REF!</v>
      </c>
      <c r="AN295" s="209" t="e">
        <f>VLOOKUP($D295,#REF!,AN$4,0)</f>
        <v>#REF!</v>
      </c>
      <c r="AO295" s="202"/>
      <c r="AP295" s="203"/>
      <c r="AQ295" s="203"/>
      <c r="AR295" s="203"/>
      <c r="AS295" s="203"/>
      <c r="AT295" s="203"/>
      <c r="AU295" s="203"/>
      <c r="AV295" s="203"/>
      <c r="AW295" s="203"/>
      <c r="AX295" s="203"/>
      <c r="AY295" s="203"/>
      <c r="AZ295" s="203"/>
      <c r="BA295" s="203"/>
      <c r="BB295" s="203"/>
      <c r="BC295" s="204"/>
    </row>
    <row r="296" spans="1:55" s="114" customFormat="1" ht="27.75">
      <c r="A296" s="115">
        <v>71</v>
      </c>
      <c r="B296" s="117" t="s">
        <v>890</v>
      </c>
      <c r="C296" s="119" t="s">
        <v>288</v>
      </c>
      <c r="D296" s="91" t="s">
        <v>891</v>
      </c>
      <c r="E296" s="202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4"/>
      <c r="Z296" s="208" t="e">
        <f>VLOOKUP($D296,#REF!,Z$4,0)</f>
        <v>#REF!</v>
      </c>
      <c r="AA296" s="208" t="e">
        <f>VLOOKUP($D296,#REF!,AA$4,0)</f>
        <v>#REF!</v>
      </c>
      <c r="AB296" s="208" t="e">
        <f>VLOOKUP($D296,#REF!,AB$4,0)</f>
        <v>#REF!</v>
      </c>
      <c r="AC296" s="208" t="e">
        <f>VLOOKUP($D296,#REF!,AC$4,0)</f>
        <v>#REF!</v>
      </c>
      <c r="AD296" s="213" t="e">
        <f>VLOOKUP($D296,#REF!,AD$4,0)</f>
        <v>#REF!</v>
      </c>
      <c r="AE296" s="213" t="e">
        <f>VLOOKUP($D296,#REF!,AE$4,0)</f>
        <v>#REF!</v>
      </c>
      <c r="AF296" s="213" t="e">
        <f>VLOOKUP($D296,#REF!,AF$4,0)</f>
        <v>#REF!</v>
      </c>
      <c r="AG296" s="213" t="e">
        <f>VLOOKUP($D296,#REF!,AG$4,0)</f>
        <v>#REF!</v>
      </c>
      <c r="AH296" s="213" t="e">
        <f>VLOOKUP($D296,#REF!,AH$4,0)</f>
        <v>#REF!</v>
      </c>
      <c r="AI296" s="213" t="e">
        <f>VLOOKUP($D296,#REF!,AI$4,0)</f>
        <v>#REF!</v>
      </c>
      <c r="AJ296" s="213" t="e">
        <f>VLOOKUP($D296,#REF!,AJ$4,0)</f>
        <v>#REF!</v>
      </c>
      <c r="AK296" s="213" t="e">
        <f>VLOOKUP($D296,#REF!,AK$4,0)</f>
        <v>#REF!</v>
      </c>
      <c r="AL296" s="213" t="e">
        <f>VLOOKUP($D296,#REF!,AL$4,0)</f>
        <v>#REF!</v>
      </c>
      <c r="AM296" s="213" t="e">
        <f>VLOOKUP($D296,#REF!,AM$4,0)</f>
        <v>#REF!</v>
      </c>
      <c r="AN296" s="214" t="e">
        <f>VLOOKUP($D296,#REF!,AN$4,0)</f>
        <v>#REF!</v>
      </c>
      <c r="AO296" s="202"/>
      <c r="AP296" s="203"/>
      <c r="AQ296" s="203"/>
      <c r="AR296" s="203"/>
      <c r="AS296" s="203"/>
      <c r="AT296" s="203"/>
      <c r="AU296" s="203"/>
      <c r="AV296" s="203"/>
      <c r="AW296" s="203"/>
      <c r="AX296" s="203"/>
      <c r="AY296" s="203"/>
      <c r="AZ296" s="203"/>
      <c r="BA296" s="203"/>
      <c r="BB296" s="203"/>
      <c r="BC296" s="204"/>
    </row>
    <row r="297" spans="1:55" s="114" customFormat="1" ht="27.75">
      <c r="A297" s="115" t="s">
        <v>538</v>
      </c>
      <c r="B297" s="117" t="s">
        <v>892</v>
      </c>
      <c r="C297" s="119" t="s">
        <v>288</v>
      </c>
      <c r="D297" s="91" t="s">
        <v>893</v>
      </c>
      <c r="E297" s="202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4"/>
      <c r="Z297" s="208" t="e">
        <f>VLOOKUP($D297,#REF!,Z$4,0)</f>
        <v>#REF!</v>
      </c>
      <c r="AA297" s="208" t="e">
        <f>VLOOKUP($D297,#REF!,AA$4,0)</f>
        <v>#REF!</v>
      </c>
      <c r="AB297" s="208" t="e">
        <f>VLOOKUP($D297,#REF!,AB$4,0)</f>
        <v>#REF!</v>
      </c>
      <c r="AC297" s="208" t="e">
        <f>VLOOKUP($D297,#REF!,AC$4,0)</f>
        <v>#REF!</v>
      </c>
      <c r="AD297" s="213" t="e">
        <f>VLOOKUP($D297,#REF!,AD$4,0)</f>
        <v>#REF!</v>
      </c>
      <c r="AE297" s="213" t="e">
        <f>VLOOKUP($D297,#REF!,AE$4,0)</f>
        <v>#REF!</v>
      </c>
      <c r="AF297" s="213" t="e">
        <f>VLOOKUP($D297,#REF!,AF$4,0)</f>
        <v>#REF!</v>
      </c>
      <c r="AG297" s="213" t="e">
        <f>VLOOKUP($D297,#REF!,AG$4,0)</f>
        <v>#REF!</v>
      </c>
      <c r="AH297" s="213" t="e">
        <f>VLOOKUP($D297,#REF!,AH$4,0)</f>
        <v>#REF!</v>
      </c>
      <c r="AI297" s="213" t="e">
        <f>VLOOKUP($D297,#REF!,AI$4,0)</f>
        <v>#REF!</v>
      </c>
      <c r="AJ297" s="213" t="e">
        <f>VLOOKUP($D297,#REF!,AJ$4,0)</f>
        <v>#REF!</v>
      </c>
      <c r="AK297" s="213" t="e">
        <f>VLOOKUP($D297,#REF!,AK$4,0)</f>
        <v>#REF!</v>
      </c>
      <c r="AL297" s="213" t="e">
        <f>VLOOKUP($D297,#REF!,AL$4,0)</f>
        <v>#REF!</v>
      </c>
      <c r="AM297" s="213" t="e">
        <f>VLOOKUP($D297,#REF!,AM$4,0)</f>
        <v>#REF!</v>
      </c>
      <c r="AN297" s="214" t="e">
        <f>VLOOKUP($D297,#REF!,AN$4,0)</f>
        <v>#REF!</v>
      </c>
      <c r="AO297" s="202"/>
      <c r="AP297" s="203"/>
      <c r="AQ297" s="203"/>
      <c r="AR297" s="203"/>
      <c r="AS297" s="203"/>
      <c r="AT297" s="203"/>
      <c r="AU297" s="203"/>
      <c r="AV297" s="203"/>
      <c r="AW297" s="203"/>
      <c r="AX297" s="203"/>
      <c r="AY297" s="203"/>
      <c r="AZ297" s="203"/>
      <c r="BA297" s="203"/>
      <c r="BB297" s="203"/>
      <c r="BC297" s="204"/>
    </row>
    <row r="298" spans="1:55" s="114" customFormat="1" ht="27.75">
      <c r="A298" s="115">
        <v>72</v>
      </c>
      <c r="B298" s="117" t="s">
        <v>619</v>
      </c>
      <c r="C298" s="119" t="s">
        <v>289</v>
      </c>
      <c r="D298" s="91" t="s">
        <v>894</v>
      </c>
      <c r="E298" s="202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4"/>
      <c r="Z298" s="21" t="e">
        <f>VLOOKUP($D298,#REF!,Z$4,0)</f>
        <v>#REF!</v>
      </c>
      <c r="AA298" s="21" t="e">
        <f>VLOOKUP($D298,#REF!,AA$4,0)</f>
        <v>#REF!</v>
      </c>
      <c r="AB298" s="21" t="e">
        <f>VLOOKUP($D298,#REF!,AB$4,0)</f>
        <v>#REF!</v>
      </c>
      <c r="AC298" s="21" t="e">
        <f>VLOOKUP($D298,#REF!,AC$4,0)</f>
        <v>#REF!</v>
      </c>
      <c r="AD298" s="21" t="e">
        <f>VLOOKUP($D298,#REF!,AD$4,0)</f>
        <v>#REF!</v>
      </c>
      <c r="AE298" s="21" t="e">
        <f>VLOOKUP($D298,#REF!,AE$4,0)</f>
        <v>#REF!</v>
      </c>
      <c r="AF298" s="21" t="e">
        <f>VLOOKUP($D298,#REF!,AF$4,0)</f>
        <v>#REF!</v>
      </c>
      <c r="AG298" s="21" t="e">
        <f>VLOOKUP($D298,#REF!,AG$4,0)</f>
        <v>#REF!</v>
      </c>
      <c r="AH298" s="21" t="e">
        <f>VLOOKUP($D298,#REF!,AH$4,0)</f>
        <v>#REF!</v>
      </c>
      <c r="AI298" s="208" t="e">
        <f>VLOOKUP($D298,#REF!,AI$4,0)</f>
        <v>#REF!</v>
      </c>
      <c r="AJ298" s="208" t="e">
        <f>VLOOKUP($D298,#REF!,AJ$4,0)</f>
        <v>#REF!</v>
      </c>
      <c r="AK298" s="208" t="e">
        <f>VLOOKUP($D298,#REF!,AK$4,0)</f>
        <v>#REF!</v>
      </c>
      <c r="AL298" s="208" t="e">
        <f>VLOOKUP($D298,#REF!,AL$4,0)</f>
        <v>#REF!</v>
      </c>
      <c r="AM298" s="208" t="e">
        <f>VLOOKUP($D298,#REF!,AM$4,0)</f>
        <v>#REF!</v>
      </c>
      <c r="AN298" s="208" t="e">
        <f>VLOOKUP($D298,#REF!,AN$4,0)</f>
        <v>#REF!</v>
      </c>
      <c r="AO298" s="202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3"/>
      <c r="BA298" s="203"/>
      <c r="BB298" s="203"/>
      <c r="BC298" s="204"/>
    </row>
    <row r="299" spans="1:55" s="114" customFormat="1" ht="39">
      <c r="A299" s="115">
        <v>73</v>
      </c>
      <c r="B299" s="117" t="s">
        <v>290</v>
      </c>
      <c r="C299" s="119" t="s">
        <v>291</v>
      </c>
      <c r="D299" s="91" t="s">
        <v>895</v>
      </c>
      <c r="E299" s="202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4"/>
      <c r="Z299" s="208" t="e">
        <f>VLOOKUP($D299,#REF!,Z$4,0)</f>
        <v>#REF!</v>
      </c>
      <c r="AA299" s="29" t="e">
        <f>VLOOKUP($D299,#REF!,AA$4,0)</f>
        <v>#REF!</v>
      </c>
      <c r="AB299" s="29" t="e">
        <f>VLOOKUP($D299,#REF!,AB$4,0)</f>
        <v>#REF!</v>
      </c>
      <c r="AC299" s="29" t="e">
        <f>VLOOKUP($D299,#REF!,AC$4,0)</f>
        <v>#REF!</v>
      </c>
      <c r="AD299" s="29" t="e">
        <f>VLOOKUP($D299,#REF!,AD$4,0)</f>
        <v>#REF!</v>
      </c>
      <c r="AE299" s="29" t="e">
        <f>VLOOKUP($D299,#REF!,AE$4,0)</f>
        <v>#REF!</v>
      </c>
      <c r="AF299" s="29" t="e">
        <f>VLOOKUP($D299,#REF!,AF$4,0)</f>
        <v>#REF!</v>
      </c>
      <c r="AG299" s="29" t="e">
        <f>VLOOKUP($D299,#REF!,AG$4,0)</f>
        <v>#REF!</v>
      </c>
      <c r="AH299" s="29" t="e">
        <f>VLOOKUP($D299,#REF!,AH$4,0)</f>
        <v>#REF!</v>
      </c>
      <c r="AI299" s="29" t="e">
        <f>VLOOKUP($D299,#REF!,AI$4,0)</f>
        <v>#REF!</v>
      </c>
      <c r="AJ299" s="29" t="e">
        <f>VLOOKUP($D299,#REF!,AJ$4,0)</f>
        <v>#REF!</v>
      </c>
      <c r="AK299" s="29" t="e">
        <f>VLOOKUP($D299,#REF!,AK$4,0)</f>
        <v>#REF!</v>
      </c>
      <c r="AL299" s="29" t="e">
        <f>VLOOKUP($D299,#REF!,AL$4,0)</f>
        <v>#REF!</v>
      </c>
      <c r="AM299" s="29" t="e">
        <f>VLOOKUP($D299,#REF!,AM$4,0)</f>
        <v>#REF!</v>
      </c>
      <c r="AN299" s="30" t="e">
        <f>VLOOKUP($D299,#REF!,AN$4,0)</f>
        <v>#REF!</v>
      </c>
      <c r="AO299" s="202"/>
      <c r="AP299" s="203"/>
      <c r="AQ299" s="203"/>
      <c r="AR299" s="203"/>
      <c r="AS299" s="203"/>
      <c r="AT299" s="203"/>
      <c r="AU299" s="203"/>
      <c r="AV299" s="203"/>
      <c r="AW299" s="203"/>
      <c r="AX299" s="203"/>
      <c r="AY299" s="203"/>
      <c r="AZ299" s="203"/>
      <c r="BA299" s="203"/>
      <c r="BB299" s="203"/>
      <c r="BC299" s="204"/>
    </row>
    <row r="300" spans="1:55" s="114" customFormat="1" ht="27.75">
      <c r="A300" s="115">
        <v>74</v>
      </c>
      <c r="B300" s="117" t="s">
        <v>292</v>
      </c>
      <c r="C300" s="119" t="s">
        <v>293</v>
      </c>
      <c r="D300" s="91" t="s">
        <v>896</v>
      </c>
      <c r="E300" s="202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4"/>
      <c r="Z300" s="208" t="e">
        <f>VLOOKUP($D300,#REF!,Z$4,0)</f>
        <v>#REF!</v>
      </c>
      <c r="AA300" s="215" t="e">
        <f>VLOOKUP($D300,#REF!,AA$4,0)</f>
        <v>#REF!</v>
      </c>
      <c r="AB300" s="208" t="e">
        <f>VLOOKUP($D300,#REF!,AB$4,0)</f>
        <v>#REF!</v>
      </c>
      <c r="AC300" s="208" t="e">
        <f>VLOOKUP($D300,#REF!,AC$4,0)</f>
        <v>#REF!</v>
      </c>
      <c r="AD300" s="208" t="e">
        <f>VLOOKUP($D300,#REF!,AD$4,0)</f>
        <v>#REF!</v>
      </c>
      <c r="AE300" s="208" t="e">
        <f>VLOOKUP($D300,#REF!,AE$4,0)</f>
        <v>#REF!</v>
      </c>
      <c r="AF300" s="208" t="e">
        <f>VLOOKUP($D300,#REF!,AF$4,0)</f>
        <v>#REF!</v>
      </c>
      <c r="AG300" s="208" t="e">
        <f>VLOOKUP($D300,#REF!,AG$4,0)</f>
        <v>#REF!</v>
      </c>
      <c r="AH300" s="208" t="e">
        <f>VLOOKUP($D300,#REF!,AH$4,0)</f>
        <v>#REF!</v>
      </c>
      <c r="AI300" s="208" t="e">
        <f>VLOOKUP($D300,#REF!,AI$4,0)</f>
        <v>#REF!</v>
      </c>
      <c r="AJ300" s="208" t="e">
        <f>VLOOKUP($D300,#REF!,AJ$4,0)</f>
        <v>#REF!</v>
      </c>
      <c r="AK300" s="208" t="e">
        <f>VLOOKUP($D300,#REF!,AK$4,0)</f>
        <v>#REF!</v>
      </c>
      <c r="AL300" s="208" t="e">
        <f>VLOOKUP($D300,#REF!,AL$4,0)</f>
        <v>#REF!</v>
      </c>
      <c r="AM300" s="208" t="e">
        <f>VLOOKUP($D300,#REF!,AM$4,0)</f>
        <v>#REF!</v>
      </c>
      <c r="AN300" s="208" t="e">
        <f>VLOOKUP($D300,#REF!,AN$4,0)</f>
        <v>#REF!</v>
      </c>
      <c r="AO300" s="202"/>
      <c r="AP300" s="203"/>
      <c r="AQ300" s="203"/>
      <c r="AR300" s="203"/>
      <c r="AS300" s="203"/>
      <c r="AT300" s="203"/>
      <c r="AU300" s="203"/>
      <c r="AV300" s="203"/>
      <c r="AW300" s="203"/>
      <c r="AX300" s="203"/>
      <c r="AY300" s="203"/>
      <c r="AZ300" s="203"/>
      <c r="BA300" s="203"/>
      <c r="BB300" s="203"/>
      <c r="BC300" s="204"/>
    </row>
    <row r="301" spans="1:55" s="114" customFormat="1" ht="27.75">
      <c r="A301" s="115">
        <v>75</v>
      </c>
      <c r="B301" s="117" t="s">
        <v>294</v>
      </c>
      <c r="C301" s="119" t="s">
        <v>293</v>
      </c>
      <c r="D301" s="91" t="s">
        <v>897</v>
      </c>
      <c r="E301" s="202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4"/>
      <c r="Z301" s="208" t="e">
        <f>VLOOKUP($D301,#REF!,Z$4,0)</f>
        <v>#REF!</v>
      </c>
      <c r="AA301" s="208" t="e">
        <f>VLOOKUP($D301,#REF!,AA$4,0)</f>
        <v>#REF!</v>
      </c>
      <c r="AB301" s="208" t="e">
        <f>VLOOKUP($D301,#REF!,AB$4,0)</f>
        <v>#REF!</v>
      </c>
      <c r="AC301" s="208" t="e">
        <f>VLOOKUP($D301,#REF!,AC$4,0)</f>
        <v>#REF!</v>
      </c>
      <c r="AD301" s="215" t="e">
        <f>VLOOKUP($D301,#REF!,AD$4,0)</f>
        <v>#REF!</v>
      </c>
      <c r="AE301" s="208" t="e">
        <f>VLOOKUP($D301,#REF!,AE$4,0)</f>
        <v>#REF!</v>
      </c>
      <c r="AF301" s="208" t="e">
        <f>VLOOKUP($D301,#REF!,AF$4,0)</f>
        <v>#REF!</v>
      </c>
      <c r="AG301" s="208" t="e">
        <f>VLOOKUP($D301,#REF!,AG$4,0)</f>
        <v>#REF!</v>
      </c>
      <c r="AH301" s="208" t="e">
        <f>VLOOKUP($D301,#REF!,AH$4,0)</f>
        <v>#REF!</v>
      </c>
      <c r="AI301" s="208" t="e">
        <f>VLOOKUP($D301,#REF!,AI$4,0)</f>
        <v>#REF!</v>
      </c>
      <c r="AJ301" s="216" t="e">
        <f>VLOOKUP($D301,#REF!,AJ$4,0)</f>
        <v>#REF!</v>
      </c>
      <c r="AK301" s="216" t="e">
        <f>VLOOKUP($D301,#REF!,AK$4,0)</f>
        <v>#REF!</v>
      </c>
      <c r="AL301" s="216" t="e">
        <f>VLOOKUP($D301,#REF!,AL$4,0)</f>
        <v>#REF!</v>
      </c>
      <c r="AM301" s="216" t="e">
        <f>VLOOKUP($D301,#REF!,AM$4,0)</f>
        <v>#REF!</v>
      </c>
      <c r="AN301" s="217" t="e">
        <f>VLOOKUP($D301,#REF!,AN$4,0)</f>
        <v>#REF!</v>
      </c>
      <c r="AO301" s="202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03"/>
      <c r="BB301" s="203"/>
      <c r="BC301" s="204"/>
    </row>
    <row r="302" spans="1:55" s="114" customFormat="1" ht="37.5">
      <c r="A302" s="115">
        <v>76</v>
      </c>
      <c r="B302" s="117" t="s">
        <v>415</v>
      </c>
      <c r="C302" s="119" t="s">
        <v>295</v>
      </c>
      <c r="D302" s="91" t="s">
        <v>898</v>
      </c>
      <c r="E302" s="202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4"/>
      <c r="Z302" s="208" t="e">
        <f>VLOOKUP($D302,#REF!,Z$4,0)</f>
        <v>#REF!</v>
      </c>
      <c r="AA302" s="208" t="e">
        <f>VLOOKUP($D302,#REF!,AA$4,0)</f>
        <v>#REF!</v>
      </c>
      <c r="AB302" s="208" t="e">
        <f>VLOOKUP($D302,#REF!,AB$4,0)</f>
        <v>#REF!</v>
      </c>
      <c r="AC302" s="208" t="e">
        <f>VLOOKUP($D302,#REF!,AC$4,0)</f>
        <v>#REF!</v>
      </c>
      <c r="AD302" s="215" t="e">
        <f>VLOOKUP($D302,#REF!,AD$4,0)</f>
        <v>#REF!</v>
      </c>
      <c r="AE302" s="208" t="e">
        <f>VLOOKUP($D302,#REF!,AE$4,0)</f>
        <v>#REF!</v>
      </c>
      <c r="AF302" s="208" t="e">
        <f>VLOOKUP($D302,#REF!,AF$4,0)</f>
        <v>#REF!</v>
      </c>
      <c r="AG302" s="208" t="e">
        <f>VLOOKUP($D302,#REF!,AG$4,0)</f>
        <v>#REF!</v>
      </c>
      <c r="AH302" s="208" t="e">
        <f>VLOOKUP($D302,#REF!,AH$4,0)</f>
        <v>#REF!</v>
      </c>
      <c r="AI302" s="208" t="e">
        <f>VLOOKUP($D302,#REF!,AI$4,0)</f>
        <v>#REF!</v>
      </c>
      <c r="AJ302" s="208" t="e">
        <f>VLOOKUP($D302,#REF!,AJ$4,0)</f>
        <v>#REF!</v>
      </c>
      <c r="AK302" s="208" t="e">
        <f>VLOOKUP($D302,#REF!,AK$4,0)</f>
        <v>#REF!</v>
      </c>
      <c r="AL302" s="208" t="e">
        <f>VLOOKUP($D302,#REF!,AL$4,0)</f>
        <v>#REF!</v>
      </c>
      <c r="AM302" s="208" t="e">
        <f>VLOOKUP($D302,#REF!,AM$4,0)</f>
        <v>#REF!</v>
      </c>
      <c r="AN302" s="208" t="e">
        <f>VLOOKUP($D302,#REF!,AN$4,0)</f>
        <v>#REF!</v>
      </c>
      <c r="AO302" s="202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3"/>
      <c r="BA302" s="203"/>
      <c r="BB302" s="203"/>
      <c r="BC302" s="204"/>
    </row>
    <row r="303" spans="1:55" s="114" customFormat="1" ht="27.75">
      <c r="A303" s="115">
        <v>77</v>
      </c>
      <c r="B303" s="117" t="s">
        <v>296</v>
      </c>
      <c r="C303" s="119" t="s">
        <v>297</v>
      </c>
      <c r="D303" s="91" t="s">
        <v>899</v>
      </c>
      <c r="E303" s="202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4"/>
      <c r="Z303" s="208" t="e">
        <f>VLOOKUP($D303,#REF!,Z$4,0)</f>
        <v>#REF!</v>
      </c>
      <c r="AA303" s="216" t="e">
        <f>VLOOKUP($D303,#REF!,AA$4,0)</f>
        <v>#REF!</v>
      </c>
      <c r="AB303" s="208" t="e">
        <f>VLOOKUP($D303,#REF!,AB$4,0)</f>
        <v>#REF!</v>
      </c>
      <c r="AC303" s="208" t="e">
        <f>VLOOKUP($D303,#REF!,AC$4,0)</f>
        <v>#REF!</v>
      </c>
      <c r="AD303" s="208" t="e">
        <f>VLOOKUP($D303,#REF!,AD$4,0)</f>
        <v>#REF!</v>
      </c>
      <c r="AE303" s="208" t="e">
        <f>VLOOKUP($D303,#REF!,AE$4,0)</f>
        <v>#REF!</v>
      </c>
      <c r="AF303" s="208" t="e">
        <f>VLOOKUP($D303,#REF!,AF$4,0)</f>
        <v>#REF!</v>
      </c>
      <c r="AG303" s="208" t="e">
        <f>VLOOKUP($D303,#REF!,AG$4,0)</f>
        <v>#REF!</v>
      </c>
      <c r="AH303" s="208" t="e">
        <f>VLOOKUP($D303,#REF!,AH$4,0)</f>
        <v>#REF!</v>
      </c>
      <c r="AI303" s="208" t="e">
        <f>VLOOKUP($D303,#REF!,AI$4,0)</f>
        <v>#REF!</v>
      </c>
      <c r="AJ303" s="208" t="e">
        <f>VLOOKUP($D303,#REF!,AJ$4,0)</f>
        <v>#REF!</v>
      </c>
      <c r="AK303" s="208" t="e">
        <f>VLOOKUP($D303,#REF!,AK$4,0)</f>
        <v>#REF!</v>
      </c>
      <c r="AL303" s="208" t="e">
        <f>VLOOKUP($D303,#REF!,AL$4,0)</f>
        <v>#REF!</v>
      </c>
      <c r="AM303" s="208" t="e">
        <f>VLOOKUP($D303,#REF!,AM$4,0)</f>
        <v>#REF!</v>
      </c>
      <c r="AN303" s="208" t="e">
        <f>VLOOKUP($D303,#REF!,AN$4,0)</f>
        <v>#REF!</v>
      </c>
      <c r="AO303" s="202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3"/>
      <c r="BA303" s="203"/>
      <c r="BB303" s="203"/>
      <c r="BC303" s="204"/>
    </row>
    <row r="304" spans="1:55" s="114" customFormat="1" ht="27.75">
      <c r="A304" s="115">
        <v>78</v>
      </c>
      <c r="B304" s="117" t="s">
        <v>568</v>
      </c>
      <c r="C304" s="119" t="s">
        <v>298</v>
      </c>
      <c r="D304" s="91" t="s">
        <v>900</v>
      </c>
      <c r="E304" s="202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4"/>
      <c r="Z304" s="29" t="e">
        <f>VLOOKUP($D304,#REF!,Z$4,0)</f>
        <v>#REF!</v>
      </c>
      <c r="AA304" s="29" t="e">
        <f>VLOOKUP($D304,#REF!,AA$4,0)</f>
        <v>#REF!</v>
      </c>
      <c r="AB304" s="189" t="e">
        <f>VLOOKUP($D304,#REF!,AB$4,0)</f>
        <v>#REF!</v>
      </c>
      <c r="AC304" s="189" t="e">
        <f>VLOOKUP($D304,#REF!,AC$4,0)</f>
        <v>#REF!</v>
      </c>
      <c r="AD304" s="29" t="e">
        <f>VLOOKUP($D304,#REF!,AD$4,0)</f>
        <v>#REF!</v>
      </c>
      <c r="AE304" s="189" t="e">
        <f>VLOOKUP($D304,#REF!,AE$4,0)</f>
        <v>#REF!</v>
      </c>
      <c r="AF304" s="189" t="e">
        <f>VLOOKUP($D304,#REF!,AF$4,0)</f>
        <v>#REF!</v>
      </c>
      <c r="AG304" s="189" t="e">
        <f>VLOOKUP($D304,#REF!,AG$4,0)</f>
        <v>#REF!</v>
      </c>
      <c r="AH304" s="189" t="e">
        <f>VLOOKUP($D304,#REF!,AH$4,0)</f>
        <v>#REF!</v>
      </c>
      <c r="AI304" s="208" t="e">
        <f>VLOOKUP($D304,#REF!,AI$4,0)</f>
        <v>#REF!</v>
      </c>
      <c r="AJ304" s="208" t="e">
        <f>VLOOKUP($D304,#REF!,AJ$4,0)</f>
        <v>#REF!</v>
      </c>
      <c r="AK304" s="208" t="e">
        <f>VLOOKUP($D304,#REF!,AK$4,0)</f>
        <v>#REF!</v>
      </c>
      <c r="AL304" s="208" t="e">
        <f>VLOOKUP($D304,#REF!,AL$4,0)</f>
        <v>#REF!</v>
      </c>
      <c r="AM304" s="208" t="e">
        <f>VLOOKUP($D304,#REF!,AM$4,0)</f>
        <v>#REF!</v>
      </c>
      <c r="AN304" s="209" t="e">
        <f>VLOOKUP($D304,#REF!,AN$4,0)</f>
        <v>#REF!</v>
      </c>
      <c r="AO304" s="202"/>
      <c r="AP304" s="203"/>
      <c r="AQ304" s="203"/>
      <c r="AR304" s="203"/>
      <c r="AS304" s="203"/>
      <c r="AT304" s="203"/>
      <c r="AU304" s="203"/>
      <c r="AV304" s="203"/>
      <c r="AW304" s="203"/>
      <c r="AX304" s="203"/>
      <c r="AY304" s="203"/>
      <c r="AZ304" s="203"/>
      <c r="BA304" s="203"/>
      <c r="BB304" s="203"/>
      <c r="BC304" s="204"/>
    </row>
    <row r="305" spans="1:55" s="114" customFormat="1" ht="27.75">
      <c r="A305" s="115">
        <v>79</v>
      </c>
      <c r="B305" s="94" t="s">
        <v>577</v>
      </c>
      <c r="C305" s="120" t="s">
        <v>300</v>
      </c>
      <c r="D305" s="91" t="s">
        <v>901</v>
      </c>
      <c r="E305" s="202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4"/>
      <c r="Z305" s="21" t="e">
        <f>VLOOKUP($D305,#REF!,Z$4,0)</f>
        <v>#REF!</v>
      </c>
      <c r="AA305" s="21" t="e">
        <f>VLOOKUP($D305,#REF!,AA$4,0)</f>
        <v>#REF!</v>
      </c>
      <c r="AB305" s="21" t="e">
        <f>VLOOKUP($D305,#REF!,AB$4,0)</f>
        <v>#REF!</v>
      </c>
      <c r="AC305" s="21" t="e">
        <f>VLOOKUP($D305,#REF!,AC$4,0)</f>
        <v>#REF!</v>
      </c>
      <c r="AD305" s="21" t="e">
        <f>VLOOKUP($D305,#REF!,AD$4,0)</f>
        <v>#REF!</v>
      </c>
      <c r="AE305" s="21" t="e">
        <f>VLOOKUP($D305,#REF!,AE$4,0)</f>
        <v>#REF!</v>
      </c>
      <c r="AF305" s="21" t="e">
        <f>VLOOKUP($D305,#REF!,AF$4,0)</f>
        <v>#REF!</v>
      </c>
      <c r="AG305" s="21" t="e">
        <f>VLOOKUP($D305,#REF!,AG$4,0)</f>
        <v>#REF!</v>
      </c>
      <c r="AH305" s="21" t="e">
        <f>VLOOKUP($D305,#REF!,AH$4,0)</f>
        <v>#REF!</v>
      </c>
      <c r="AI305" s="21" t="e">
        <f>VLOOKUP($D305,#REF!,AI$4,0)</f>
        <v>#REF!</v>
      </c>
      <c r="AJ305" s="21" t="e">
        <f>VLOOKUP($D305,#REF!,AJ$4,0)</f>
        <v>#REF!</v>
      </c>
      <c r="AK305" s="21" t="e">
        <f>VLOOKUP($D305,#REF!,AK$4,0)</f>
        <v>#REF!</v>
      </c>
      <c r="AL305" s="21" t="e">
        <f>VLOOKUP($D305,#REF!,AL$4,0)</f>
        <v>#REF!</v>
      </c>
      <c r="AM305" s="21" t="e">
        <f>VLOOKUP($D305,#REF!,AM$4,0)</f>
        <v>#REF!</v>
      </c>
      <c r="AN305" s="31" t="e">
        <f>VLOOKUP($D305,#REF!,AN$4,0)</f>
        <v>#REF!</v>
      </c>
      <c r="AO305" s="202"/>
      <c r="AP305" s="203"/>
      <c r="AQ305" s="203"/>
      <c r="AR305" s="203"/>
      <c r="AS305" s="203"/>
      <c r="AT305" s="203"/>
      <c r="AU305" s="203"/>
      <c r="AV305" s="203"/>
      <c r="AW305" s="203"/>
      <c r="AX305" s="203"/>
      <c r="AY305" s="203"/>
      <c r="AZ305" s="203"/>
      <c r="BA305" s="203"/>
      <c r="BB305" s="203"/>
      <c r="BC305" s="204"/>
    </row>
    <row r="306" spans="1:55" s="114" customFormat="1" ht="27.75">
      <c r="A306" s="115" t="s">
        <v>391</v>
      </c>
      <c r="B306" s="94" t="s">
        <v>301</v>
      </c>
      <c r="C306" s="120" t="s">
        <v>300</v>
      </c>
      <c r="D306" s="91" t="s">
        <v>902</v>
      </c>
      <c r="E306" s="202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4"/>
      <c r="Z306" s="213" t="e">
        <f>VLOOKUP($D306,#REF!,Z$4,0)</f>
        <v>#REF!</v>
      </c>
      <c r="AA306" s="213" t="e">
        <f>VLOOKUP($D306,#REF!,AA$4,0)</f>
        <v>#REF!</v>
      </c>
      <c r="AB306" s="213" t="e">
        <f>VLOOKUP($D306,#REF!,AB$4,0)</f>
        <v>#REF!</v>
      </c>
      <c r="AC306" s="213" t="e">
        <f>VLOOKUP($D306,#REF!,AC$4,0)</f>
        <v>#REF!</v>
      </c>
      <c r="AD306" s="213" t="e">
        <f>VLOOKUP($D306,#REF!,AD$4,0)</f>
        <v>#REF!</v>
      </c>
      <c r="AE306" s="213" t="e">
        <f>VLOOKUP($D306,#REF!,AE$4,0)</f>
        <v>#REF!</v>
      </c>
      <c r="AF306" s="213" t="e">
        <f>VLOOKUP($D306,#REF!,AF$4,0)</f>
        <v>#REF!</v>
      </c>
      <c r="AG306" s="213" t="e">
        <f>VLOOKUP($D306,#REF!,AG$4,0)</f>
        <v>#REF!</v>
      </c>
      <c r="AH306" s="213" t="e">
        <f>VLOOKUP($D306,#REF!,AH$4,0)</f>
        <v>#REF!</v>
      </c>
      <c r="AI306" s="213" t="e">
        <f>VLOOKUP($D306,#REF!,AI$4,0)</f>
        <v>#REF!</v>
      </c>
      <c r="AJ306" s="213" t="e">
        <f>VLOOKUP($D306,#REF!,AJ$4,0)</f>
        <v>#REF!</v>
      </c>
      <c r="AK306" s="213" t="e">
        <f>VLOOKUP($D306,#REF!,AK$4,0)</f>
        <v>#REF!</v>
      </c>
      <c r="AL306" s="213" t="e">
        <f>VLOOKUP($D306,#REF!,AL$4,0)</f>
        <v>#REF!</v>
      </c>
      <c r="AM306" s="213" t="e">
        <f>VLOOKUP($D306,#REF!,AM$4,0)</f>
        <v>#REF!</v>
      </c>
      <c r="AN306" s="214" t="e">
        <f>VLOOKUP($D306,#REF!,AN$4,0)</f>
        <v>#REF!</v>
      </c>
      <c r="AO306" s="202"/>
      <c r="AP306" s="203"/>
      <c r="AQ306" s="203"/>
      <c r="AR306" s="203"/>
      <c r="AS306" s="203"/>
      <c r="AT306" s="203"/>
      <c r="AU306" s="203"/>
      <c r="AV306" s="203"/>
      <c r="AW306" s="203"/>
      <c r="AX306" s="203"/>
      <c r="AY306" s="203"/>
      <c r="AZ306" s="203"/>
      <c r="BA306" s="203"/>
      <c r="BB306" s="203"/>
      <c r="BC306" s="204"/>
    </row>
    <row r="307" spans="1:55" s="114" customFormat="1" ht="27.75">
      <c r="A307" s="115" t="s">
        <v>478</v>
      </c>
      <c r="B307" s="94" t="s">
        <v>302</v>
      </c>
      <c r="C307" s="120" t="s">
        <v>300</v>
      </c>
      <c r="D307" s="91" t="s">
        <v>903</v>
      </c>
      <c r="E307" s="202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4"/>
      <c r="Z307" s="213" t="e">
        <f>VLOOKUP($D307,#REF!,Z$4,0)</f>
        <v>#REF!</v>
      </c>
      <c r="AA307" s="213" t="e">
        <f>VLOOKUP($D307,#REF!,AA$4,0)</f>
        <v>#REF!</v>
      </c>
      <c r="AB307" s="213" t="e">
        <f>VLOOKUP($D307,#REF!,AB$4,0)</f>
        <v>#REF!</v>
      </c>
      <c r="AC307" s="213" t="e">
        <f>VLOOKUP($D307,#REF!,AC$4,0)</f>
        <v>#REF!</v>
      </c>
      <c r="AD307" s="213" t="e">
        <f>VLOOKUP($D307,#REF!,AD$4,0)</f>
        <v>#REF!</v>
      </c>
      <c r="AE307" s="213" t="e">
        <f>VLOOKUP($D307,#REF!,AE$4,0)</f>
        <v>#REF!</v>
      </c>
      <c r="AF307" s="213" t="e">
        <f>VLOOKUP($D307,#REF!,AF$4,0)</f>
        <v>#REF!</v>
      </c>
      <c r="AG307" s="213" t="e">
        <f>VLOOKUP($D307,#REF!,AG$4,0)</f>
        <v>#REF!</v>
      </c>
      <c r="AH307" s="213" t="e">
        <f>VLOOKUP($D307,#REF!,AH$4,0)</f>
        <v>#REF!</v>
      </c>
      <c r="AI307" s="213" t="e">
        <f>VLOOKUP($D307,#REF!,AI$4,0)</f>
        <v>#REF!</v>
      </c>
      <c r="AJ307" s="213" t="e">
        <f>VLOOKUP($D307,#REF!,AJ$4,0)</f>
        <v>#REF!</v>
      </c>
      <c r="AK307" s="213" t="e">
        <f>VLOOKUP($D307,#REF!,AK$4,0)</f>
        <v>#REF!</v>
      </c>
      <c r="AL307" s="213" t="e">
        <f>VLOOKUP($D307,#REF!,AL$4,0)</f>
        <v>#REF!</v>
      </c>
      <c r="AM307" s="213" t="e">
        <f>VLOOKUP($D307,#REF!,AM$4,0)</f>
        <v>#REF!</v>
      </c>
      <c r="AN307" s="214" t="e">
        <f>VLOOKUP($D307,#REF!,AN$4,0)</f>
        <v>#REF!</v>
      </c>
      <c r="AO307" s="202"/>
      <c r="AP307" s="203"/>
      <c r="AQ307" s="203"/>
      <c r="AR307" s="203"/>
      <c r="AS307" s="203"/>
      <c r="AT307" s="203"/>
      <c r="AU307" s="203"/>
      <c r="AV307" s="203"/>
      <c r="AW307" s="203"/>
      <c r="AX307" s="203"/>
      <c r="AY307" s="203"/>
      <c r="AZ307" s="203"/>
      <c r="BA307" s="203"/>
      <c r="BB307" s="203"/>
      <c r="BC307" s="204"/>
    </row>
    <row r="308" spans="1:55" s="114" customFormat="1" ht="37.5">
      <c r="A308" s="115">
        <v>80</v>
      </c>
      <c r="B308" s="94" t="s">
        <v>491</v>
      </c>
      <c r="C308" s="120" t="s">
        <v>209</v>
      </c>
      <c r="D308" s="91" t="s">
        <v>904</v>
      </c>
      <c r="E308" s="202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4"/>
      <c r="Z308" s="10" t="e">
        <f>VLOOKUP($D308,#REF!,Z$4,0)</f>
        <v>#REF!</v>
      </c>
      <c r="AA308" s="10" t="e">
        <f>VLOOKUP($D308,#REF!,AA$4,0)</f>
        <v>#REF!</v>
      </c>
      <c r="AB308" s="10" t="e">
        <f>VLOOKUP($D308,#REF!,AB$4,0)</f>
        <v>#REF!</v>
      </c>
      <c r="AC308" s="10" t="e">
        <f>VLOOKUP($D308,#REF!,AC$4,0)</f>
        <v>#REF!</v>
      </c>
      <c r="AD308" s="10" t="e">
        <f>VLOOKUP($D308,#REF!,AD$4,0)</f>
        <v>#REF!</v>
      </c>
      <c r="AE308" s="10" t="e">
        <f>VLOOKUP($D308,#REF!,AE$4,0)</f>
        <v>#REF!</v>
      </c>
      <c r="AF308" s="10" t="e">
        <f>VLOOKUP($D308,#REF!,AF$4,0)</f>
        <v>#REF!</v>
      </c>
      <c r="AG308" s="10" t="e">
        <f>VLOOKUP($D308,#REF!,AG$4,0)</f>
        <v>#REF!</v>
      </c>
      <c r="AH308" s="10" t="e">
        <f>VLOOKUP($D308,#REF!,AH$4,0)</f>
        <v>#REF!</v>
      </c>
      <c r="AI308" s="208" t="e">
        <f>VLOOKUP($D308,#REF!,AI$4,0)</f>
        <v>#REF!</v>
      </c>
      <c r="AJ308" s="208" t="e">
        <f>VLOOKUP($D308,#REF!,AJ$4,0)</f>
        <v>#REF!</v>
      </c>
      <c r="AK308" s="208" t="e">
        <f>VLOOKUP($D308,#REF!,AK$4,0)</f>
        <v>#REF!</v>
      </c>
      <c r="AL308" s="208" t="e">
        <f>VLOOKUP($D308,#REF!,AL$4,0)</f>
        <v>#REF!</v>
      </c>
      <c r="AM308" s="208" t="e">
        <f>VLOOKUP($D308,#REF!,AM$4,0)</f>
        <v>#REF!</v>
      </c>
      <c r="AN308" s="208" t="e">
        <f>VLOOKUP($D308,#REF!,AN$4,0)</f>
        <v>#REF!</v>
      </c>
      <c r="AO308" s="202"/>
      <c r="AP308" s="203"/>
      <c r="AQ308" s="203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203"/>
      <c r="BC308" s="204"/>
    </row>
    <row r="309" spans="1:55" s="114" customFormat="1" ht="27.75">
      <c r="A309" s="115" t="s">
        <v>479</v>
      </c>
      <c r="B309" s="94" t="s">
        <v>303</v>
      </c>
      <c r="C309" s="120" t="s">
        <v>209</v>
      </c>
      <c r="D309" s="91" t="s">
        <v>905</v>
      </c>
      <c r="E309" s="202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4"/>
      <c r="Z309" s="10" t="e">
        <f>VLOOKUP($D309,#REF!,Z$4,0)</f>
        <v>#REF!</v>
      </c>
      <c r="AA309" s="10" t="e">
        <f>VLOOKUP($D309,#REF!,AA$4,0)</f>
        <v>#REF!</v>
      </c>
      <c r="AB309" s="178" t="e">
        <f>VLOOKUP($D309,#REF!,AB$4,0)</f>
        <v>#REF!</v>
      </c>
      <c r="AC309" s="178" t="e">
        <f>VLOOKUP($D309,#REF!,AC$4,0)</f>
        <v>#REF!</v>
      </c>
      <c r="AD309" s="10" t="e">
        <f>VLOOKUP($D309,#REF!,AD$4,0)</f>
        <v>#REF!</v>
      </c>
      <c r="AE309" s="178" t="e">
        <f>VLOOKUP($D309,#REF!,AE$4,0)</f>
        <v>#REF!</v>
      </c>
      <c r="AF309" s="178" t="e">
        <f>VLOOKUP($D309,#REF!,AF$4,0)</f>
        <v>#REF!</v>
      </c>
      <c r="AG309" s="178" t="e">
        <f>VLOOKUP($D309,#REF!,AG$4,0)</f>
        <v>#REF!</v>
      </c>
      <c r="AH309" s="178" t="e">
        <f>VLOOKUP($D309,#REF!,AH$4,0)</f>
        <v>#REF!</v>
      </c>
      <c r="AI309" s="208" t="e">
        <f>VLOOKUP($D309,#REF!,AI$4,0)</f>
        <v>#REF!</v>
      </c>
      <c r="AJ309" s="208" t="e">
        <f>VLOOKUP($D309,#REF!,AJ$4,0)</f>
        <v>#REF!</v>
      </c>
      <c r="AK309" s="208" t="e">
        <f>VLOOKUP($D309,#REF!,AK$4,0)</f>
        <v>#REF!</v>
      </c>
      <c r="AL309" s="208" t="e">
        <f>VLOOKUP($D309,#REF!,AL$4,0)</f>
        <v>#REF!</v>
      </c>
      <c r="AM309" s="208" t="e">
        <f>VLOOKUP($D309,#REF!,AM$4,0)</f>
        <v>#REF!</v>
      </c>
      <c r="AN309" s="208" t="e">
        <f>VLOOKUP($D309,#REF!,AN$4,0)</f>
        <v>#REF!</v>
      </c>
      <c r="AO309" s="202"/>
      <c r="AP309" s="203"/>
      <c r="AQ309" s="203"/>
      <c r="AR309" s="203"/>
      <c r="AS309" s="203"/>
      <c r="AT309" s="203"/>
      <c r="AU309" s="203"/>
      <c r="AV309" s="203"/>
      <c r="AW309" s="203"/>
      <c r="AX309" s="203"/>
      <c r="AY309" s="203"/>
      <c r="AZ309" s="203"/>
      <c r="BA309" s="203"/>
      <c r="BB309" s="203"/>
      <c r="BC309" s="204"/>
    </row>
    <row r="310" spans="1:55" s="114" customFormat="1" ht="27.75">
      <c r="A310" s="115" t="s">
        <v>480</v>
      </c>
      <c r="B310" s="94" t="s">
        <v>304</v>
      </c>
      <c r="C310" s="120" t="s">
        <v>209</v>
      </c>
      <c r="D310" s="91" t="s">
        <v>906</v>
      </c>
      <c r="E310" s="202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4"/>
      <c r="Z310" s="10" t="e">
        <f>VLOOKUP($D310,#REF!,Z$4,0)</f>
        <v>#REF!</v>
      </c>
      <c r="AA310" s="10" t="e">
        <f>VLOOKUP($D310,#REF!,AA$4,0)</f>
        <v>#REF!</v>
      </c>
      <c r="AB310" s="178" t="e">
        <f>VLOOKUP($D310,#REF!,AB$4,0)</f>
        <v>#REF!</v>
      </c>
      <c r="AC310" s="178" t="e">
        <f>VLOOKUP($D310,#REF!,AC$4,0)</f>
        <v>#REF!</v>
      </c>
      <c r="AD310" s="10" t="e">
        <f>VLOOKUP($D310,#REF!,AD$4,0)</f>
        <v>#REF!</v>
      </c>
      <c r="AE310" s="178" t="e">
        <f>VLOOKUP($D310,#REF!,AE$4,0)</f>
        <v>#REF!</v>
      </c>
      <c r="AF310" s="178" t="e">
        <f>VLOOKUP($D310,#REF!,AF$4,0)</f>
        <v>#REF!</v>
      </c>
      <c r="AG310" s="178" t="e">
        <f>VLOOKUP($D310,#REF!,AG$4,0)</f>
        <v>#REF!</v>
      </c>
      <c r="AH310" s="178" t="e">
        <f>VLOOKUP($D310,#REF!,AH$4,0)</f>
        <v>#REF!</v>
      </c>
      <c r="AI310" s="208" t="e">
        <f>VLOOKUP($D310,#REF!,AI$4,0)</f>
        <v>#REF!</v>
      </c>
      <c r="AJ310" s="208" t="e">
        <f>VLOOKUP($D310,#REF!,AJ$4,0)</f>
        <v>#REF!</v>
      </c>
      <c r="AK310" s="208" t="e">
        <f>VLOOKUP($D310,#REF!,AK$4,0)</f>
        <v>#REF!</v>
      </c>
      <c r="AL310" s="208" t="e">
        <f>VLOOKUP($D310,#REF!,AL$4,0)</f>
        <v>#REF!</v>
      </c>
      <c r="AM310" s="208" t="e">
        <f>VLOOKUP($D310,#REF!,AM$4,0)</f>
        <v>#REF!</v>
      </c>
      <c r="AN310" s="208" t="e">
        <f>VLOOKUP($D310,#REF!,AN$4,0)</f>
        <v>#REF!</v>
      </c>
      <c r="AO310" s="202"/>
      <c r="AP310" s="203"/>
      <c r="AQ310" s="203"/>
      <c r="AR310" s="203"/>
      <c r="AS310" s="203"/>
      <c r="AT310" s="203"/>
      <c r="AU310" s="203"/>
      <c r="AV310" s="203"/>
      <c r="AW310" s="203"/>
      <c r="AX310" s="203"/>
      <c r="AY310" s="203"/>
      <c r="AZ310" s="203"/>
      <c r="BA310" s="203"/>
      <c r="BB310" s="203"/>
      <c r="BC310" s="204"/>
    </row>
    <row r="311" spans="1:55" s="114" customFormat="1" ht="37.5">
      <c r="A311" s="115">
        <v>81</v>
      </c>
      <c r="B311" s="94" t="s">
        <v>612</v>
      </c>
      <c r="C311" s="120" t="s">
        <v>209</v>
      </c>
      <c r="D311" s="91" t="s">
        <v>907</v>
      </c>
      <c r="E311" s="202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4"/>
      <c r="Z311" s="10" t="e">
        <f>VLOOKUP($D311,#REF!,Z$4,0)</f>
        <v>#REF!</v>
      </c>
      <c r="AA311" s="10" t="e">
        <f>VLOOKUP($D311,#REF!,AA$4,0)</f>
        <v>#REF!</v>
      </c>
      <c r="AB311" s="10" t="e">
        <f>VLOOKUP($D311,#REF!,AB$4,0)</f>
        <v>#REF!</v>
      </c>
      <c r="AC311" s="10" t="e">
        <f>VLOOKUP($D311,#REF!,AC$4,0)</f>
        <v>#REF!</v>
      </c>
      <c r="AD311" s="10" t="e">
        <f>VLOOKUP($D311,#REF!,AD$4,0)</f>
        <v>#REF!</v>
      </c>
      <c r="AE311" s="10" t="e">
        <f>VLOOKUP($D311,#REF!,AE$4,0)</f>
        <v>#REF!</v>
      </c>
      <c r="AF311" s="10" t="e">
        <f>VLOOKUP($D311,#REF!,AF$4,0)</f>
        <v>#REF!</v>
      </c>
      <c r="AG311" s="10" t="e">
        <f>VLOOKUP($D311,#REF!,AG$4,0)</f>
        <v>#REF!</v>
      </c>
      <c r="AH311" s="10" t="e">
        <f>VLOOKUP($D311,#REF!,AH$4,0)</f>
        <v>#REF!</v>
      </c>
      <c r="AI311" s="208" t="e">
        <f>VLOOKUP($D311,#REF!,AI$4,0)</f>
        <v>#REF!</v>
      </c>
      <c r="AJ311" s="208" t="e">
        <f>VLOOKUP($D311,#REF!,AJ$4,0)</f>
        <v>#REF!</v>
      </c>
      <c r="AK311" s="208" t="e">
        <f>VLOOKUP($D311,#REF!,AK$4,0)</f>
        <v>#REF!</v>
      </c>
      <c r="AL311" s="208" t="e">
        <f>VLOOKUP($D311,#REF!,AL$4,0)</f>
        <v>#REF!</v>
      </c>
      <c r="AM311" s="208" t="e">
        <f>VLOOKUP($D311,#REF!,AM$4,0)</f>
        <v>#REF!</v>
      </c>
      <c r="AN311" s="208" t="e">
        <f>VLOOKUP($D311,#REF!,AN$4,0)</f>
        <v>#REF!</v>
      </c>
      <c r="AO311" s="202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4"/>
    </row>
    <row r="312" spans="1:55" s="114" customFormat="1" ht="27.75">
      <c r="A312" s="115" t="s">
        <v>481</v>
      </c>
      <c r="B312" s="94" t="s">
        <v>303</v>
      </c>
      <c r="C312" s="120" t="s">
        <v>209</v>
      </c>
      <c r="D312" s="91" t="s">
        <v>908</v>
      </c>
      <c r="E312" s="202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4"/>
      <c r="Z312" s="10" t="e">
        <f>VLOOKUP($D312,#REF!,Z$4,0)</f>
        <v>#REF!</v>
      </c>
      <c r="AA312" s="10" t="e">
        <f>VLOOKUP($D312,#REF!,AA$4,0)</f>
        <v>#REF!</v>
      </c>
      <c r="AB312" s="178" t="e">
        <f>VLOOKUP($D312,#REF!,AB$4,0)</f>
        <v>#REF!</v>
      </c>
      <c r="AC312" s="178" t="e">
        <f>VLOOKUP($D312,#REF!,AC$4,0)</f>
        <v>#REF!</v>
      </c>
      <c r="AD312" s="10" t="e">
        <f>VLOOKUP($D312,#REF!,AD$4,0)</f>
        <v>#REF!</v>
      </c>
      <c r="AE312" s="178" t="e">
        <f>VLOOKUP($D312,#REF!,AE$4,0)</f>
        <v>#REF!</v>
      </c>
      <c r="AF312" s="178" t="e">
        <f>VLOOKUP($D312,#REF!,AF$4,0)</f>
        <v>#REF!</v>
      </c>
      <c r="AG312" s="178" t="e">
        <f>VLOOKUP($D312,#REF!,AG$4,0)</f>
        <v>#REF!</v>
      </c>
      <c r="AH312" s="178" t="e">
        <f>VLOOKUP($D312,#REF!,AH$4,0)</f>
        <v>#REF!</v>
      </c>
      <c r="AI312" s="208" t="e">
        <f>VLOOKUP($D312,#REF!,AI$4,0)</f>
        <v>#REF!</v>
      </c>
      <c r="AJ312" s="208" t="e">
        <f>VLOOKUP($D312,#REF!,AJ$4,0)</f>
        <v>#REF!</v>
      </c>
      <c r="AK312" s="208" t="e">
        <f>VLOOKUP($D312,#REF!,AK$4,0)</f>
        <v>#REF!</v>
      </c>
      <c r="AL312" s="208" t="e">
        <f>VLOOKUP($D312,#REF!,AL$4,0)</f>
        <v>#REF!</v>
      </c>
      <c r="AM312" s="208" t="e">
        <f>VLOOKUP($D312,#REF!,AM$4,0)</f>
        <v>#REF!</v>
      </c>
      <c r="AN312" s="208" t="e">
        <f>VLOOKUP($D312,#REF!,AN$4,0)</f>
        <v>#REF!</v>
      </c>
      <c r="AO312" s="202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4"/>
    </row>
    <row r="313" spans="1:55" s="114" customFormat="1" ht="27.75">
      <c r="A313" s="115" t="s">
        <v>482</v>
      </c>
      <c r="B313" s="94" t="s">
        <v>304</v>
      </c>
      <c r="C313" s="120" t="s">
        <v>209</v>
      </c>
      <c r="D313" s="91" t="s">
        <v>909</v>
      </c>
      <c r="E313" s="202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4"/>
      <c r="Z313" s="10" t="e">
        <f>VLOOKUP($D313,#REF!,Z$4,0)</f>
        <v>#REF!</v>
      </c>
      <c r="AA313" s="10" t="e">
        <f>VLOOKUP($D313,#REF!,AA$4,0)</f>
        <v>#REF!</v>
      </c>
      <c r="AB313" s="178" t="e">
        <f>VLOOKUP($D313,#REF!,AB$4,0)</f>
        <v>#REF!</v>
      </c>
      <c r="AC313" s="178" t="e">
        <f>VLOOKUP($D313,#REF!,AC$4,0)</f>
        <v>#REF!</v>
      </c>
      <c r="AD313" s="10" t="e">
        <f>VLOOKUP($D313,#REF!,AD$4,0)</f>
        <v>#REF!</v>
      </c>
      <c r="AE313" s="178" t="e">
        <f>VLOOKUP($D313,#REF!,AE$4,0)</f>
        <v>#REF!</v>
      </c>
      <c r="AF313" s="178" t="e">
        <f>VLOOKUP($D313,#REF!,AF$4,0)</f>
        <v>#REF!</v>
      </c>
      <c r="AG313" s="178" t="e">
        <f>VLOOKUP($D313,#REF!,AG$4,0)</f>
        <v>#REF!</v>
      </c>
      <c r="AH313" s="178" t="e">
        <f>VLOOKUP($D313,#REF!,AH$4,0)</f>
        <v>#REF!</v>
      </c>
      <c r="AI313" s="208" t="e">
        <f>VLOOKUP($D313,#REF!,AI$4,0)</f>
        <v>#REF!</v>
      </c>
      <c r="AJ313" s="208" t="e">
        <f>VLOOKUP($D313,#REF!,AJ$4,0)</f>
        <v>#REF!</v>
      </c>
      <c r="AK313" s="208" t="e">
        <f>VLOOKUP($D313,#REF!,AK$4,0)</f>
        <v>#REF!</v>
      </c>
      <c r="AL313" s="208" t="e">
        <f>VLOOKUP($D313,#REF!,AL$4,0)</f>
        <v>#REF!</v>
      </c>
      <c r="AM313" s="208" t="e">
        <f>VLOOKUP($D313,#REF!,AM$4,0)</f>
        <v>#REF!</v>
      </c>
      <c r="AN313" s="208" t="e">
        <f>VLOOKUP($D313,#REF!,AN$4,0)</f>
        <v>#REF!</v>
      </c>
      <c r="AO313" s="202"/>
      <c r="AP313" s="203"/>
      <c r="AQ313" s="203"/>
      <c r="AR313" s="203"/>
      <c r="AS313" s="203"/>
      <c r="AT313" s="203"/>
      <c r="AU313" s="203"/>
      <c r="AV313" s="203"/>
      <c r="AW313" s="203"/>
      <c r="AX313" s="203"/>
      <c r="AY313" s="203"/>
      <c r="AZ313" s="203"/>
      <c r="BA313" s="203"/>
      <c r="BB313" s="203"/>
      <c r="BC313" s="204"/>
    </row>
    <row r="314" spans="1:55" s="114" customFormat="1" ht="37.5">
      <c r="A314" s="115">
        <v>82</v>
      </c>
      <c r="B314" s="94" t="s">
        <v>493</v>
      </c>
      <c r="C314" s="120" t="s">
        <v>209</v>
      </c>
      <c r="D314" s="91" t="s">
        <v>910</v>
      </c>
      <c r="E314" s="202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4"/>
      <c r="Z314" s="10" t="e">
        <f>VLOOKUP($D314,#REF!,Z$4,0)</f>
        <v>#REF!</v>
      </c>
      <c r="AA314" s="10" t="e">
        <f>VLOOKUP($D314,#REF!,AA$4,0)</f>
        <v>#REF!</v>
      </c>
      <c r="AB314" s="10" t="e">
        <f>VLOOKUP($D314,#REF!,AB$4,0)</f>
        <v>#REF!</v>
      </c>
      <c r="AC314" s="10" t="e">
        <f>VLOOKUP($D314,#REF!,AC$4,0)</f>
        <v>#REF!</v>
      </c>
      <c r="AD314" s="10" t="e">
        <f>VLOOKUP($D314,#REF!,AD$4,0)</f>
        <v>#REF!</v>
      </c>
      <c r="AE314" s="10" t="e">
        <f>VLOOKUP($D314,#REF!,AE$4,0)</f>
        <v>#REF!</v>
      </c>
      <c r="AF314" s="10" t="e">
        <f>VLOOKUP($D314,#REF!,AF$4,0)</f>
        <v>#REF!</v>
      </c>
      <c r="AG314" s="10" t="e">
        <f>VLOOKUP($D314,#REF!,AG$4,0)</f>
        <v>#REF!</v>
      </c>
      <c r="AH314" s="10" t="e">
        <f>VLOOKUP($D314,#REF!,AH$4,0)</f>
        <v>#REF!</v>
      </c>
      <c r="AI314" s="208" t="e">
        <f>VLOOKUP($D314,#REF!,AI$4,0)</f>
        <v>#REF!</v>
      </c>
      <c r="AJ314" s="208" t="e">
        <f>VLOOKUP($D314,#REF!,AJ$4,0)</f>
        <v>#REF!</v>
      </c>
      <c r="AK314" s="208" t="e">
        <f>VLOOKUP($D314,#REF!,AK$4,0)</f>
        <v>#REF!</v>
      </c>
      <c r="AL314" s="208" t="e">
        <f>VLOOKUP($D314,#REF!,AL$4,0)</f>
        <v>#REF!</v>
      </c>
      <c r="AM314" s="208" t="e">
        <f>VLOOKUP($D314,#REF!,AM$4,0)</f>
        <v>#REF!</v>
      </c>
      <c r="AN314" s="208" t="e">
        <f>VLOOKUP($D314,#REF!,AN$4,0)</f>
        <v>#REF!</v>
      </c>
      <c r="AO314" s="202"/>
      <c r="AP314" s="203"/>
      <c r="AQ314" s="203"/>
      <c r="AR314" s="203"/>
      <c r="AS314" s="203"/>
      <c r="AT314" s="203"/>
      <c r="AU314" s="203"/>
      <c r="AV314" s="203"/>
      <c r="AW314" s="203"/>
      <c r="AX314" s="203"/>
      <c r="AY314" s="203"/>
      <c r="AZ314" s="203"/>
      <c r="BA314" s="203"/>
      <c r="BB314" s="203"/>
      <c r="BC314" s="204"/>
    </row>
    <row r="315" spans="1:55" s="114" customFormat="1" ht="27.75">
      <c r="A315" s="115" t="s">
        <v>539</v>
      </c>
      <c r="B315" s="94" t="s">
        <v>303</v>
      </c>
      <c r="C315" s="120" t="s">
        <v>209</v>
      </c>
      <c r="D315" s="91" t="s">
        <v>911</v>
      </c>
      <c r="E315" s="202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4"/>
      <c r="Z315" s="10" t="e">
        <f>VLOOKUP($D315,#REF!,Z$4,0)</f>
        <v>#REF!</v>
      </c>
      <c r="AA315" s="10" t="e">
        <f>VLOOKUP($D315,#REF!,AA$4,0)</f>
        <v>#REF!</v>
      </c>
      <c r="AB315" s="178" t="e">
        <f>VLOOKUP($D315,#REF!,AB$4,0)</f>
        <v>#REF!</v>
      </c>
      <c r="AC315" s="178" t="e">
        <f>VLOOKUP($D315,#REF!,AC$4,0)</f>
        <v>#REF!</v>
      </c>
      <c r="AD315" s="10" t="e">
        <f>VLOOKUP($D315,#REF!,AD$4,0)</f>
        <v>#REF!</v>
      </c>
      <c r="AE315" s="178" t="e">
        <f>VLOOKUP($D315,#REF!,AE$4,0)</f>
        <v>#REF!</v>
      </c>
      <c r="AF315" s="178" t="e">
        <f>VLOOKUP($D315,#REF!,AF$4,0)</f>
        <v>#REF!</v>
      </c>
      <c r="AG315" s="178" t="e">
        <f>VLOOKUP($D315,#REF!,AG$4,0)</f>
        <v>#REF!</v>
      </c>
      <c r="AH315" s="178" t="e">
        <f>VLOOKUP($D315,#REF!,AH$4,0)</f>
        <v>#REF!</v>
      </c>
      <c r="AI315" s="208" t="e">
        <f>VLOOKUP($D315,#REF!,AI$4,0)</f>
        <v>#REF!</v>
      </c>
      <c r="AJ315" s="208" t="e">
        <f>VLOOKUP($D315,#REF!,AJ$4,0)</f>
        <v>#REF!</v>
      </c>
      <c r="AK315" s="208" t="e">
        <f>VLOOKUP($D315,#REF!,AK$4,0)</f>
        <v>#REF!</v>
      </c>
      <c r="AL315" s="208" t="e">
        <f>VLOOKUP($D315,#REF!,AL$4,0)</f>
        <v>#REF!</v>
      </c>
      <c r="AM315" s="208" t="e">
        <f>VLOOKUP($D315,#REF!,AM$4,0)</f>
        <v>#REF!</v>
      </c>
      <c r="AN315" s="208" t="e">
        <f>VLOOKUP($D315,#REF!,AN$4,0)</f>
        <v>#REF!</v>
      </c>
      <c r="AO315" s="202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3"/>
      <c r="BA315" s="203"/>
      <c r="BB315" s="203"/>
      <c r="BC315" s="204"/>
    </row>
    <row r="316" spans="1:55" s="114" customFormat="1" ht="27.75">
      <c r="A316" s="115" t="s">
        <v>540</v>
      </c>
      <c r="B316" s="94" t="s">
        <v>304</v>
      </c>
      <c r="C316" s="120" t="s">
        <v>209</v>
      </c>
      <c r="D316" s="91" t="s">
        <v>912</v>
      </c>
      <c r="E316" s="202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4"/>
      <c r="Z316" s="10" t="e">
        <f>VLOOKUP($D316,#REF!,Z$4,0)</f>
        <v>#REF!</v>
      </c>
      <c r="AA316" s="10" t="e">
        <f>VLOOKUP($D316,#REF!,AA$4,0)</f>
        <v>#REF!</v>
      </c>
      <c r="AB316" s="178" t="e">
        <f>VLOOKUP($D316,#REF!,AB$4,0)</f>
        <v>#REF!</v>
      </c>
      <c r="AC316" s="178" t="e">
        <f>VLOOKUP($D316,#REF!,AC$4,0)</f>
        <v>#REF!</v>
      </c>
      <c r="AD316" s="10" t="e">
        <f>VLOOKUP($D316,#REF!,AD$4,0)</f>
        <v>#REF!</v>
      </c>
      <c r="AE316" s="178" t="e">
        <f>VLOOKUP($D316,#REF!,AE$4,0)</f>
        <v>#REF!</v>
      </c>
      <c r="AF316" s="178" t="e">
        <f>VLOOKUP($D316,#REF!,AF$4,0)</f>
        <v>#REF!</v>
      </c>
      <c r="AG316" s="178" t="e">
        <f>VLOOKUP($D316,#REF!,AG$4,0)</f>
        <v>#REF!</v>
      </c>
      <c r="AH316" s="178" t="e">
        <f>VLOOKUP($D316,#REF!,AH$4,0)</f>
        <v>#REF!</v>
      </c>
      <c r="AI316" s="208" t="e">
        <f>VLOOKUP($D316,#REF!,AI$4,0)</f>
        <v>#REF!</v>
      </c>
      <c r="AJ316" s="208" t="e">
        <f>VLOOKUP($D316,#REF!,AJ$4,0)</f>
        <v>#REF!</v>
      </c>
      <c r="AK316" s="208" t="e">
        <f>VLOOKUP($D316,#REF!,AK$4,0)</f>
        <v>#REF!</v>
      </c>
      <c r="AL316" s="208" t="e">
        <f>VLOOKUP($D316,#REF!,AL$4,0)</f>
        <v>#REF!</v>
      </c>
      <c r="AM316" s="208" t="e">
        <f>VLOOKUP($D316,#REF!,AM$4,0)</f>
        <v>#REF!</v>
      </c>
      <c r="AN316" s="208" t="e">
        <f>VLOOKUP($D316,#REF!,AN$4,0)</f>
        <v>#REF!</v>
      </c>
      <c r="AO316" s="202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3"/>
      <c r="BA316" s="203"/>
      <c r="BB316" s="203"/>
      <c r="BC316" s="204"/>
    </row>
    <row r="317" spans="1:55" s="114" customFormat="1" ht="27.75">
      <c r="A317" s="115">
        <v>83</v>
      </c>
      <c r="B317" s="94" t="s">
        <v>305</v>
      </c>
      <c r="C317" s="120" t="s">
        <v>306</v>
      </c>
      <c r="D317" s="91" t="s">
        <v>913</v>
      </c>
      <c r="E317" s="202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4"/>
      <c r="Z317" s="213" t="e">
        <f>VLOOKUP($D317,#REF!,Z$4,0)</f>
        <v>#REF!</v>
      </c>
      <c r="AA317" s="213" t="e">
        <f>VLOOKUP($D317,#REF!,AA$4,0)</f>
        <v>#REF!</v>
      </c>
      <c r="AB317" s="213" t="e">
        <f>VLOOKUP($D317,#REF!,AB$4,0)</f>
        <v>#REF!</v>
      </c>
      <c r="AC317" s="213" t="e">
        <f>VLOOKUP($D317,#REF!,AC$4,0)</f>
        <v>#REF!</v>
      </c>
      <c r="AD317" s="213" t="e">
        <f>VLOOKUP($D317,#REF!,AD$4,0)</f>
        <v>#REF!</v>
      </c>
      <c r="AE317" s="213" t="e">
        <f>VLOOKUP($D317,#REF!,AE$4,0)</f>
        <v>#REF!</v>
      </c>
      <c r="AF317" s="213" t="e">
        <f>VLOOKUP($D317,#REF!,AF$4,0)</f>
        <v>#REF!</v>
      </c>
      <c r="AG317" s="213" t="e">
        <f>VLOOKUP($D317,#REF!,AG$4,0)</f>
        <v>#REF!</v>
      </c>
      <c r="AH317" s="213" t="e">
        <f>VLOOKUP($D317,#REF!,AH$4,0)</f>
        <v>#REF!</v>
      </c>
      <c r="AI317" s="208" t="e">
        <f>VLOOKUP($D317,#REF!,AI$4,0)</f>
        <v>#REF!</v>
      </c>
      <c r="AJ317" s="208" t="e">
        <f>VLOOKUP($D317,#REF!,AJ$4,0)</f>
        <v>#REF!</v>
      </c>
      <c r="AK317" s="208" t="e">
        <f>VLOOKUP($D317,#REF!,AK$4,0)</f>
        <v>#REF!</v>
      </c>
      <c r="AL317" s="208" t="e">
        <f>VLOOKUP($D317,#REF!,AL$4,0)</f>
        <v>#REF!</v>
      </c>
      <c r="AM317" s="208" t="e">
        <f>VLOOKUP($D317,#REF!,AM$4,0)</f>
        <v>#REF!</v>
      </c>
      <c r="AN317" s="208" t="e">
        <f>VLOOKUP($D317,#REF!,AN$4,0)</f>
        <v>#REF!</v>
      </c>
      <c r="AO317" s="202"/>
      <c r="AP317" s="203"/>
      <c r="AQ317" s="203"/>
      <c r="AR317" s="203"/>
      <c r="AS317" s="203"/>
      <c r="AT317" s="203"/>
      <c r="AU317" s="203"/>
      <c r="AV317" s="203"/>
      <c r="AW317" s="203"/>
      <c r="AX317" s="203"/>
      <c r="AY317" s="203"/>
      <c r="AZ317" s="203"/>
      <c r="BA317" s="203"/>
      <c r="BB317" s="203"/>
      <c r="BC317" s="204"/>
    </row>
    <row r="318" spans="1:55" s="114" customFormat="1" ht="37.5">
      <c r="A318" s="115">
        <v>84</v>
      </c>
      <c r="B318" s="94" t="s">
        <v>613</v>
      </c>
      <c r="C318" s="120" t="s">
        <v>306</v>
      </c>
      <c r="D318" s="91" t="s">
        <v>914</v>
      </c>
      <c r="E318" s="202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4"/>
      <c r="Z318" s="213" t="e">
        <f>VLOOKUP($D318,#REF!,Z$4,0)</f>
        <v>#REF!</v>
      </c>
      <c r="AA318" s="213" t="e">
        <f>VLOOKUP($D318,#REF!,AA$4,0)</f>
        <v>#REF!</v>
      </c>
      <c r="AB318" s="213" t="e">
        <f>VLOOKUP($D318,#REF!,AB$4,0)</f>
        <v>#REF!</v>
      </c>
      <c r="AC318" s="213" t="e">
        <f>VLOOKUP($D318,#REF!,AC$4,0)</f>
        <v>#REF!</v>
      </c>
      <c r="AD318" s="213" t="e">
        <f>VLOOKUP($D318,#REF!,AD$4,0)</f>
        <v>#REF!</v>
      </c>
      <c r="AE318" s="213" t="e">
        <f>VLOOKUP($D318,#REF!,AE$4,0)</f>
        <v>#REF!</v>
      </c>
      <c r="AF318" s="213" t="e">
        <f>VLOOKUP($D318,#REF!,AF$4,0)</f>
        <v>#REF!</v>
      </c>
      <c r="AG318" s="213" t="e">
        <f>VLOOKUP($D318,#REF!,AG$4,0)</f>
        <v>#REF!</v>
      </c>
      <c r="AH318" s="213" t="e">
        <f>VLOOKUP($D318,#REF!,AH$4,0)</f>
        <v>#REF!</v>
      </c>
      <c r="AI318" s="208" t="e">
        <f>VLOOKUP($D318,#REF!,AI$4,0)</f>
        <v>#REF!</v>
      </c>
      <c r="AJ318" s="208" t="e">
        <f>VLOOKUP($D318,#REF!,AJ$4,0)</f>
        <v>#REF!</v>
      </c>
      <c r="AK318" s="208" t="e">
        <f>VLOOKUP($D318,#REF!,AK$4,0)</f>
        <v>#REF!</v>
      </c>
      <c r="AL318" s="208" t="e">
        <f>VLOOKUP($D318,#REF!,AL$4,0)</f>
        <v>#REF!</v>
      </c>
      <c r="AM318" s="208" t="e">
        <f>VLOOKUP($D318,#REF!,AM$4,0)</f>
        <v>#REF!</v>
      </c>
      <c r="AN318" s="208" t="e">
        <f>VLOOKUP($D318,#REF!,AN$4,0)</f>
        <v>#REF!</v>
      </c>
      <c r="AO318" s="202"/>
      <c r="AP318" s="203"/>
      <c r="AQ318" s="203"/>
      <c r="AR318" s="203"/>
      <c r="AS318" s="203"/>
      <c r="AT318" s="203"/>
      <c r="AU318" s="203"/>
      <c r="AV318" s="203"/>
      <c r="AW318" s="203"/>
      <c r="AX318" s="203"/>
      <c r="AY318" s="203"/>
      <c r="AZ318" s="203"/>
      <c r="BA318" s="203"/>
      <c r="BB318" s="203"/>
      <c r="BC318" s="204"/>
    </row>
    <row r="319" spans="1:55" s="114" customFormat="1" ht="27.75">
      <c r="A319" s="115">
        <v>85</v>
      </c>
      <c r="B319" s="94" t="s">
        <v>602</v>
      </c>
      <c r="C319" s="120" t="s">
        <v>300</v>
      </c>
      <c r="D319" s="91" t="s">
        <v>915</v>
      </c>
      <c r="E319" s="202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4"/>
      <c r="Z319" s="21" t="e">
        <f>VLOOKUP($D319,#REF!,Z$4,0)</f>
        <v>#REF!</v>
      </c>
      <c r="AA319" s="21" t="e">
        <f>VLOOKUP($D319,#REF!,AA$4,0)</f>
        <v>#REF!</v>
      </c>
      <c r="AB319" s="21" t="e">
        <f>VLOOKUP($D319,#REF!,AB$4,0)</f>
        <v>#REF!</v>
      </c>
      <c r="AC319" s="21" t="e">
        <f>VLOOKUP($D319,#REF!,AC$4,0)</f>
        <v>#REF!</v>
      </c>
      <c r="AD319" s="21" t="e">
        <f>VLOOKUP($D319,#REF!,AD$4,0)</f>
        <v>#REF!</v>
      </c>
      <c r="AE319" s="21" t="e">
        <f>VLOOKUP($D319,#REF!,AE$4,0)</f>
        <v>#REF!</v>
      </c>
      <c r="AF319" s="21" t="e">
        <f>VLOOKUP($D319,#REF!,AF$4,0)</f>
        <v>#REF!</v>
      </c>
      <c r="AG319" s="21" t="e">
        <f>VLOOKUP($D319,#REF!,AG$4,0)</f>
        <v>#REF!</v>
      </c>
      <c r="AH319" s="21" t="e">
        <f>VLOOKUP($D319,#REF!,AH$4,0)</f>
        <v>#REF!</v>
      </c>
      <c r="AI319" s="21" t="e">
        <f>VLOOKUP($D319,#REF!,AI$4,0)</f>
        <v>#REF!</v>
      </c>
      <c r="AJ319" s="21" t="e">
        <f>VLOOKUP($D319,#REF!,AJ$4,0)</f>
        <v>#REF!</v>
      </c>
      <c r="AK319" s="21" t="e">
        <f>VLOOKUP($D319,#REF!,AK$4,0)</f>
        <v>#REF!</v>
      </c>
      <c r="AL319" s="21" t="e">
        <f>VLOOKUP($D319,#REF!,AL$4,0)</f>
        <v>#REF!</v>
      </c>
      <c r="AM319" s="21" t="e">
        <f>VLOOKUP($D319,#REF!,AM$4,0)</f>
        <v>#REF!</v>
      </c>
      <c r="AN319" s="31" t="e">
        <f>VLOOKUP($D319,#REF!,AN$4,0)</f>
        <v>#REF!</v>
      </c>
      <c r="AO319" s="202"/>
      <c r="AP319" s="203"/>
      <c r="AQ319" s="203"/>
      <c r="AR319" s="203"/>
      <c r="AS319" s="203"/>
      <c r="AT319" s="203"/>
      <c r="AU319" s="203"/>
      <c r="AV319" s="203"/>
      <c r="AW319" s="203"/>
      <c r="AX319" s="203"/>
      <c r="AY319" s="203"/>
      <c r="AZ319" s="203"/>
      <c r="BA319" s="203"/>
      <c r="BB319" s="203"/>
      <c r="BC319" s="204"/>
    </row>
    <row r="320" spans="1:55" s="114" customFormat="1" ht="37.5">
      <c r="A320" s="115">
        <v>86</v>
      </c>
      <c r="B320" s="94" t="s">
        <v>307</v>
      </c>
      <c r="C320" s="120" t="s">
        <v>388</v>
      </c>
      <c r="D320" s="91" t="s">
        <v>916</v>
      </c>
      <c r="E320" s="202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4"/>
      <c r="Z320" s="208" t="e">
        <f>VLOOKUP($D320,#REF!,Z$4,0)</f>
        <v>#REF!</v>
      </c>
      <c r="AA320" s="21" t="e">
        <f>VLOOKUP($D320,#REF!,AA$4,0)</f>
        <v>#REF!</v>
      </c>
      <c r="AB320" s="21" t="e">
        <f>VLOOKUP($D320,#REF!,AB$4,0)</f>
        <v>#REF!</v>
      </c>
      <c r="AC320" s="21" t="e">
        <f>VLOOKUP($D320,#REF!,AC$4,0)</f>
        <v>#REF!</v>
      </c>
      <c r="AD320" s="21" t="e">
        <f>VLOOKUP($D320,#REF!,AD$4,0)</f>
        <v>#REF!</v>
      </c>
      <c r="AE320" s="21" t="e">
        <f>VLOOKUP($D320,#REF!,AE$4,0)</f>
        <v>#REF!</v>
      </c>
      <c r="AF320" s="21" t="e">
        <f>VLOOKUP($D320,#REF!,AF$4,0)</f>
        <v>#REF!</v>
      </c>
      <c r="AG320" s="21" t="e">
        <f>VLOOKUP($D320,#REF!,AG$4,0)</f>
        <v>#REF!</v>
      </c>
      <c r="AH320" s="21" t="e">
        <f>VLOOKUP($D320,#REF!,AH$4,0)</f>
        <v>#REF!</v>
      </c>
      <c r="AI320" s="21" t="e">
        <f>VLOOKUP($D320,#REF!,AI$4,0)</f>
        <v>#REF!</v>
      </c>
      <c r="AJ320" s="21" t="e">
        <f>VLOOKUP($D320,#REF!,AJ$4,0)</f>
        <v>#REF!</v>
      </c>
      <c r="AK320" s="21" t="e">
        <f>VLOOKUP($D320,#REF!,AK$4,0)</f>
        <v>#REF!</v>
      </c>
      <c r="AL320" s="21" t="e">
        <f>VLOOKUP($D320,#REF!,AL$4,0)</f>
        <v>#REF!</v>
      </c>
      <c r="AM320" s="21" t="e">
        <f>VLOOKUP($D320,#REF!,AM$4,0)</f>
        <v>#REF!</v>
      </c>
      <c r="AN320" s="31" t="e">
        <f>VLOOKUP($D320,#REF!,AN$4,0)</f>
        <v>#REF!</v>
      </c>
      <c r="AO320" s="202"/>
      <c r="AP320" s="203"/>
      <c r="AQ320" s="203"/>
      <c r="AR320" s="203"/>
      <c r="AS320" s="203"/>
      <c r="AT320" s="203"/>
      <c r="AU320" s="203"/>
      <c r="AV320" s="203"/>
      <c r="AW320" s="203"/>
      <c r="AX320" s="203"/>
      <c r="AY320" s="203"/>
      <c r="AZ320" s="203"/>
      <c r="BA320" s="203"/>
      <c r="BB320" s="203"/>
      <c r="BC320" s="204"/>
    </row>
    <row r="321" spans="1:55" s="114" customFormat="1" ht="37.5">
      <c r="A321" s="115">
        <v>87</v>
      </c>
      <c r="B321" s="94" t="s">
        <v>309</v>
      </c>
      <c r="C321" s="120" t="s">
        <v>308</v>
      </c>
      <c r="D321" s="91" t="s">
        <v>917</v>
      </c>
      <c r="E321" s="202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4"/>
      <c r="Z321" s="21" t="e">
        <f>VLOOKUP($D321,#REF!,Z$4,0)</f>
        <v>#REF!</v>
      </c>
      <c r="AA321" s="21" t="e">
        <f>VLOOKUP($D321,#REF!,AA$4,0)</f>
        <v>#REF!</v>
      </c>
      <c r="AB321" s="21" t="e">
        <f>VLOOKUP($D321,#REF!,AB$4,0)</f>
        <v>#REF!</v>
      </c>
      <c r="AC321" s="21" t="e">
        <f>VLOOKUP($D321,#REF!,AC$4,0)</f>
        <v>#REF!</v>
      </c>
      <c r="AD321" s="21" t="e">
        <f>VLOOKUP($D321,#REF!,AD$4,0)</f>
        <v>#REF!</v>
      </c>
      <c r="AE321" s="21" t="e">
        <f>VLOOKUP($D321,#REF!,AE$4,0)</f>
        <v>#REF!</v>
      </c>
      <c r="AF321" s="21" t="e">
        <f>VLOOKUP($D321,#REF!,AF$4,0)</f>
        <v>#REF!</v>
      </c>
      <c r="AG321" s="21" t="e">
        <f>VLOOKUP($D321,#REF!,AG$4,0)</f>
        <v>#REF!</v>
      </c>
      <c r="AH321" s="21" t="e">
        <f>VLOOKUP($D321,#REF!,AH$4,0)</f>
        <v>#REF!</v>
      </c>
      <c r="AI321" s="21" t="e">
        <f>VLOOKUP($D321,#REF!,AI$4,0)</f>
        <v>#REF!</v>
      </c>
      <c r="AJ321" s="21" t="e">
        <f>VLOOKUP($D321,#REF!,AJ$4,0)</f>
        <v>#REF!</v>
      </c>
      <c r="AK321" s="21" t="e">
        <f>VLOOKUP($D321,#REF!,AK$4,0)</f>
        <v>#REF!</v>
      </c>
      <c r="AL321" s="21" t="e">
        <f>VLOOKUP($D321,#REF!,AL$4,0)</f>
        <v>#REF!</v>
      </c>
      <c r="AM321" s="21" t="e">
        <f>VLOOKUP($D321,#REF!,AM$4,0)</f>
        <v>#REF!</v>
      </c>
      <c r="AN321" s="31" t="e">
        <f>VLOOKUP($D321,#REF!,AN$4,0)</f>
        <v>#REF!</v>
      </c>
      <c r="AO321" s="202"/>
      <c r="AP321" s="203"/>
      <c r="AQ321" s="203"/>
      <c r="AR321" s="203"/>
      <c r="AS321" s="203"/>
      <c r="AT321" s="203"/>
      <c r="AU321" s="203"/>
      <c r="AV321" s="203"/>
      <c r="AW321" s="203"/>
      <c r="AX321" s="203"/>
      <c r="AY321" s="203"/>
      <c r="AZ321" s="203"/>
      <c r="BA321" s="203"/>
      <c r="BB321" s="203"/>
      <c r="BC321" s="204"/>
    </row>
    <row r="322" spans="1:55" s="114" customFormat="1" ht="37.5">
      <c r="A322" s="115" t="s">
        <v>541</v>
      </c>
      <c r="B322" s="94" t="s">
        <v>310</v>
      </c>
      <c r="C322" s="120" t="s">
        <v>308</v>
      </c>
      <c r="D322" s="91" t="s">
        <v>918</v>
      </c>
      <c r="E322" s="202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4"/>
      <c r="Z322" s="208" t="e">
        <f>VLOOKUP($D322,#REF!,Z$4,0)</f>
        <v>#REF!</v>
      </c>
      <c r="AA322" s="21" t="e">
        <f>VLOOKUP($D322,#REF!,AA$4,0)</f>
        <v>#REF!</v>
      </c>
      <c r="AB322" s="21" t="e">
        <f>VLOOKUP($D322,#REF!,AB$4,0)</f>
        <v>#REF!</v>
      </c>
      <c r="AC322" s="21" t="e">
        <f>VLOOKUP($D322,#REF!,AC$4,0)</f>
        <v>#REF!</v>
      </c>
      <c r="AD322" s="208" t="e">
        <f>VLOOKUP($D322,#REF!,AD$4,0)</f>
        <v>#REF!</v>
      </c>
      <c r="AE322" s="208" t="e">
        <f>VLOOKUP($D322,#REF!,AE$4,0)</f>
        <v>#REF!</v>
      </c>
      <c r="AF322" s="208" t="e">
        <f>VLOOKUP($D322,#REF!,AF$4,0)</f>
        <v>#REF!</v>
      </c>
      <c r="AG322" s="208" t="e">
        <f>VLOOKUP($D322,#REF!,AG$4,0)</f>
        <v>#REF!</v>
      </c>
      <c r="AH322" s="208" t="e">
        <f>VLOOKUP($D322,#REF!,AH$4,0)</f>
        <v>#REF!</v>
      </c>
      <c r="AI322" s="208" t="e">
        <f>VLOOKUP($D322,#REF!,AI$4,0)</f>
        <v>#REF!</v>
      </c>
      <c r="AJ322" s="208" t="e">
        <f>VLOOKUP($D322,#REF!,AJ$4,0)</f>
        <v>#REF!</v>
      </c>
      <c r="AK322" s="208" t="e">
        <f>VLOOKUP($D322,#REF!,AK$4,0)</f>
        <v>#REF!</v>
      </c>
      <c r="AL322" s="208" t="e">
        <f>VLOOKUP($D322,#REF!,AL$4,0)</f>
        <v>#REF!</v>
      </c>
      <c r="AM322" s="208" t="e">
        <f>VLOOKUP($D322,#REF!,AM$4,0)</f>
        <v>#REF!</v>
      </c>
      <c r="AN322" s="208" t="e">
        <f>VLOOKUP($D322,#REF!,AN$4,0)</f>
        <v>#REF!</v>
      </c>
      <c r="AO322" s="202"/>
      <c r="AP322" s="203"/>
      <c r="AQ322" s="203"/>
      <c r="AR322" s="203"/>
      <c r="AS322" s="203"/>
      <c r="AT322" s="203"/>
      <c r="AU322" s="203"/>
      <c r="AV322" s="203"/>
      <c r="AW322" s="203"/>
      <c r="AX322" s="203"/>
      <c r="AY322" s="203"/>
      <c r="AZ322" s="203"/>
      <c r="BA322" s="203"/>
      <c r="BB322" s="203"/>
      <c r="BC322" s="204"/>
    </row>
    <row r="323" spans="1:55" s="114" customFormat="1" ht="37.5">
      <c r="A323" s="115" t="s">
        <v>542</v>
      </c>
      <c r="B323" s="94" t="s">
        <v>311</v>
      </c>
      <c r="C323" s="120" t="s">
        <v>308</v>
      </c>
      <c r="D323" s="91" t="s">
        <v>919</v>
      </c>
      <c r="E323" s="202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4"/>
      <c r="Z323" s="208" t="e">
        <f>VLOOKUP($D323,#REF!,Z$4,0)</f>
        <v>#REF!</v>
      </c>
      <c r="AA323" s="21" t="e">
        <f>VLOOKUP($D323,#REF!,AA$4,0)</f>
        <v>#REF!</v>
      </c>
      <c r="AB323" s="21" t="e">
        <f>VLOOKUP($D323,#REF!,AB$4,0)</f>
        <v>#REF!</v>
      </c>
      <c r="AC323" s="21" t="e">
        <f>VLOOKUP($D323,#REF!,AC$4,0)</f>
        <v>#REF!</v>
      </c>
      <c r="AD323" s="208" t="e">
        <f>VLOOKUP($D323,#REF!,AD$4,0)</f>
        <v>#REF!</v>
      </c>
      <c r="AE323" s="208" t="e">
        <f>VLOOKUP($D323,#REF!,AE$4,0)</f>
        <v>#REF!</v>
      </c>
      <c r="AF323" s="208" t="e">
        <f>VLOOKUP($D323,#REF!,AF$4,0)</f>
        <v>#REF!</v>
      </c>
      <c r="AG323" s="208" t="e">
        <f>VLOOKUP($D323,#REF!,AG$4,0)</f>
        <v>#REF!</v>
      </c>
      <c r="AH323" s="208" t="e">
        <f>VLOOKUP($D323,#REF!,AH$4,0)</f>
        <v>#REF!</v>
      </c>
      <c r="AI323" s="208" t="e">
        <f>VLOOKUP($D323,#REF!,AI$4,0)</f>
        <v>#REF!</v>
      </c>
      <c r="AJ323" s="208" t="e">
        <f>VLOOKUP($D323,#REF!,AJ$4,0)</f>
        <v>#REF!</v>
      </c>
      <c r="AK323" s="208" t="e">
        <f>VLOOKUP($D323,#REF!,AK$4,0)</f>
        <v>#REF!</v>
      </c>
      <c r="AL323" s="208" t="e">
        <f>VLOOKUP($D323,#REF!,AL$4,0)</f>
        <v>#REF!</v>
      </c>
      <c r="AM323" s="208" t="e">
        <f>VLOOKUP($D323,#REF!,AM$4,0)</f>
        <v>#REF!</v>
      </c>
      <c r="AN323" s="208" t="e">
        <f>VLOOKUP($D323,#REF!,AN$4,0)</f>
        <v>#REF!</v>
      </c>
      <c r="AO323" s="202"/>
      <c r="AP323" s="203"/>
      <c r="AQ323" s="203"/>
      <c r="AR323" s="203"/>
      <c r="AS323" s="203"/>
      <c r="AT323" s="203"/>
      <c r="AU323" s="203"/>
      <c r="AV323" s="203"/>
      <c r="AW323" s="203"/>
      <c r="AX323" s="203"/>
      <c r="AY323" s="203"/>
      <c r="AZ323" s="203"/>
      <c r="BA323" s="203"/>
      <c r="BB323" s="203"/>
      <c r="BC323" s="204"/>
    </row>
    <row r="324" spans="1:55" s="114" customFormat="1" ht="27.75">
      <c r="A324" s="115">
        <v>88</v>
      </c>
      <c r="B324" s="94" t="s">
        <v>416</v>
      </c>
      <c r="C324" s="120" t="s">
        <v>300</v>
      </c>
      <c r="D324" s="91" t="s">
        <v>920</v>
      </c>
      <c r="E324" s="202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4"/>
      <c r="Z324" s="21" t="e">
        <f>VLOOKUP($D324,#REF!,Z$4,0)</f>
        <v>#REF!</v>
      </c>
      <c r="AA324" s="21" t="e">
        <f>VLOOKUP($D324,#REF!,AA$4,0)</f>
        <v>#REF!</v>
      </c>
      <c r="AB324" s="21" t="e">
        <f>VLOOKUP($D324,#REF!,AB$4,0)</f>
        <v>#REF!</v>
      </c>
      <c r="AC324" s="21" t="e">
        <f>VLOOKUP($D324,#REF!,AC$4,0)</f>
        <v>#REF!</v>
      </c>
      <c r="AD324" s="21" t="e">
        <f>VLOOKUP($D324,#REF!,AD$4,0)</f>
        <v>#REF!</v>
      </c>
      <c r="AE324" s="21" t="e">
        <f>VLOOKUP($D324,#REF!,AE$4,0)</f>
        <v>#REF!</v>
      </c>
      <c r="AF324" s="21" t="e">
        <f>VLOOKUP($D324,#REF!,AF$4,0)</f>
        <v>#REF!</v>
      </c>
      <c r="AG324" s="21" t="e">
        <f>VLOOKUP($D324,#REF!,AG$4,0)</f>
        <v>#REF!</v>
      </c>
      <c r="AH324" s="21" t="e">
        <f>VLOOKUP($D324,#REF!,AH$4,0)</f>
        <v>#REF!</v>
      </c>
      <c r="AI324" s="21" t="e">
        <f>VLOOKUP($D324,#REF!,AI$4,0)</f>
        <v>#REF!</v>
      </c>
      <c r="AJ324" s="21" t="e">
        <f>VLOOKUP($D324,#REF!,AJ$4,0)</f>
        <v>#REF!</v>
      </c>
      <c r="AK324" s="21" t="e">
        <f>VLOOKUP($D324,#REF!,AK$4,0)</f>
        <v>#REF!</v>
      </c>
      <c r="AL324" s="21" t="e">
        <f>VLOOKUP($D324,#REF!,AL$4,0)</f>
        <v>#REF!</v>
      </c>
      <c r="AM324" s="21" t="e">
        <f>VLOOKUP($D324,#REF!,AM$4,0)</f>
        <v>#REF!</v>
      </c>
      <c r="AN324" s="21" t="e">
        <f>VLOOKUP($D324,#REF!,AN$4,0)</f>
        <v>#REF!</v>
      </c>
      <c r="AO324" s="202"/>
      <c r="AP324" s="203"/>
      <c r="AQ324" s="203"/>
      <c r="AR324" s="203"/>
      <c r="AS324" s="203"/>
      <c r="AT324" s="203"/>
      <c r="AU324" s="203"/>
      <c r="AV324" s="203"/>
      <c r="AW324" s="203"/>
      <c r="AX324" s="203"/>
      <c r="AY324" s="203"/>
      <c r="AZ324" s="203"/>
      <c r="BA324" s="203"/>
      <c r="BB324" s="203"/>
      <c r="BC324" s="204"/>
    </row>
    <row r="325" spans="1:55" s="114" customFormat="1" ht="37.5">
      <c r="A325" s="115">
        <v>89</v>
      </c>
      <c r="B325" s="94" t="s">
        <v>569</v>
      </c>
      <c r="C325" s="113" t="s">
        <v>15</v>
      </c>
      <c r="D325" s="91" t="s">
        <v>921</v>
      </c>
      <c r="E325" s="202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4"/>
      <c r="Z325" s="10" t="e">
        <f>VLOOKUP($D325,#REF!,Z$4,0)</f>
        <v>#REF!</v>
      </c>
      <c r="AA325" s="10" t="e">
        <f>VLOOKUP($D325,#REF!,AA$4,0)</f>
        <v>#REF!</v>
      </c>
      <c r="AB325" s="178" t="e">
        <f>VLOOKUP($D325,#REF!,AB$4,0)</f>
        <v>#REF!</v>
      </c>
      <c r="AC325" s="178" t="e">
        <f>VLOOKUP($D325,#REF!,AC$4,0)</f>
        <v>#REF!</v>
      </c>
      <c r="AD325" s="10" t="e">
        <f>VLOOKUP($D325,#REF!,AD$4,0)</f>
        <v>#REF!</v>
      </c>
      <c r="AE325" s="178" t="e">
        <f>VLOOKUP($D325,#REF!,AE$4,0)</f>
        <v>#REF!</v>
      </c>
      <c r="AF325" s="178" t="e">
        <f>VLOOKUP($D325,#REF!,AF$4,0)</f>
        <v>#REF!</v>
      </c>
      <c r="AG325" s="178" t="e">
        <f>VLOOKUP($D325,#REF!,AG$4,0)</f>
        <v>#REF!</v>
      </c>
      <c r="AH325" s="178" t="e">
        <f>VLOOKUP($D325,#REF!,AH$4,0)</f>
        <v>#REF!</v>
      </c>
      <c r="AI325" s="10" t="e">
        <f>VLOOKUP($D325,#REF!,AI$4,0)</f>
        <v>#REF!</v>
      </c>
      <c r="AJ325" s="178" t="e">
        <f>VLOOKUP($D325,#REF!,AJ$4,0)</f>
        <v>#REF!</v>
      </c>
      <c r="AK325" s="178" t="e">
        <f>VLOOKUP($D325,#REF!,AK$4,0)</f>
        <v>#REF!</v>
      </c>
      <c r="AL325" s="178" t="e">
        <f>VLOOKUP($D325,#REF!,AL$4,0)</f>
        <v>#REF!</v>
      </c>
      <c r="AM325" s="178" t="e">
        <f>VLOOKUP($D325,#REF!,AM$4,0)</f>
        <v>#REF!</v>
      </c>
      <c r="AN325" s="180" t="e">
        <f>VLOOKUP($D325,#REF!,AN$4,0)</f>
        <v>#REF!</v>
      </c>
      <c r="AO325" s="202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3"/>
      <c r="BA325" s="203"/>
      <c r="BB325" s="203"/>
      <c r="BC325" s="204"/>
    </row>
    <row r="326" spans="1:55" s="114" customFormat="1" ht="37.5">
      <c r="A326" s="115">
        <v>90</v>
      </c>
      <c r="B326" s="94" t="s">
        <v>570</v>
      </c>
      <c r="C326" s="113" t="s">
        <v>15</v>
      </c>
      <c r="D326" s="91" t="s">
        <v>922</v>
      </c>
      <c r="E326" s="202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4"/>
      <c r="Z326" s="10" t="e">
        <f>VLOOKUP($D326,#REF!,Z$4,0)</f>
        <v>#REF!</v>
      </c>
      <c r="AA326" s="10" t="e">
        <f>VLOOKUP($D326,#REF!,AA$4,0)</f>
        <v>#REF!</v>
      </c>
      <c r="AB326" s="208" t="e">
        <f>VLOOKUP($D326,#REF!,AB$4,0)</f>
        <v>#REF!</v>
      </c>
      <c r="AC326" s="178" t="e">
        <f>VLOOKUP($D326,#REF!,AC$4,0)</f>
        <v>#REF!</v>
      </c>
      <c r="AD326" s="208" t="e">
        <f>VLOOKUP($D326,#REF!,AD$4,0)</f>
        <v>#REF!</v>
      </c>
      <c r="AE326" s="208" t="e">
        <f>VLOOKUP($D326,#REF!,AE$4,0)</f>
        <v>#REF!</v>
      </c>
      <c r="AF326" s="208" t="e">
        <f>VLOOKUP($D326,#REF!,AF$4,0)</f>
        <v>#REF!</v>
      </c>
      <c r="AG326" s="208" t="e">
        <f>VLOOKUP($D326,#REF!,AG$4,0)</f>
        <v>#REF!</v>
      </c>
      <c r="AH326" s="208" t="e">
        <f>VLOOKUP($D326,#REF!,AH$4,0)</f>
        <v>#REF!</v>
      </c>
      <c r="AI326" s="208" t="e">
        <f>VLOOKUP($D326,#REF!,AI$4,0)</f>
        <v>#REF!</v>
      </c>
      <c r="AJ326" s="208" t="e">
        <f>VLOOKUP($D326,#REF!,AJ$4,0)</f>
        <v>#REF!</v>
      </c>
      <c r="AK326" s="208" t="e">
        <f>VLOOKUP($D326,#REF!,AK$4,0)</f>
        <v>#REF!</v>
      </c>
      <c r="AL326" s="208" t="e">
        <f>VLOOKUP($D326,#REF!,AL$4,0)</f>
        <v>#REF!</v>
      </c>
      <c r="AM326" s="208" t="e">
        <f>VLOOKUP($D326,#REF!,AM$4,0)</f>
        <v>#REF!</v>
      </c>
      <c r="AN326" s="208" t="e">
        <f>VLOOKUP($D326,#REF!,AN$4,0)</f>
        <v>#REF!</v>
      </c>
      <c r="AO326" s="202"/>
      <c r="AP326" s="203"/>
      <c r="AQ326" s="203"/>
      <c r="AR326" s="203"/>
      <c r="AS326" s="203"/>
      <c r="AT326" s="203"/>
      <c r="AU326" s="203"/>
      <c r="AV326" s="203"/>
      <c r="AW326" s="203"/>
      <c r="AX326" s="203"/>
      <c r="AY326" s="203"/>
      <c r="AZ326" s="203"/>
      <c r="BA326" s="203"/>
      <c r="BB326" s="203"/>
      <c r="BC326" s="204"/>
    </row>
    <row r="327" spans="1:55" s="114" customFormat="1" ht="37.5">
      <c r="A327" s="115">
        <v>91</v>
      </c>
      <c r="B327" s="116" t="s">
        <v>267</v>
      </c>
      <c r="C327" s="113" t="s">
        <v>15</v>
      </c>
      <c r="D327" s="91" t="s">
        <v>923</v>
      </c>
      <c r="E327" s="202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4"/>
      <c r="Z327" s="10" t="e">
        <f>VLOOKUP($D327,#REF!,Z$4,0)</f>
        <v>#REF!</v>
      </c>
      <c r="AA327" s="10" t="e">
        <f>VLOOKUP($D327,#REF!,AA$4,0)</f>
        <v>#REF!</v>
      </c>
      <c r="AB327" s="178" t="e">
        <f>VLOOKUP($D327,#REF!,AB$4,0)</f>
        <v>#REF!</v>
      </c>
      <c r="AC327" s="178" t="e">
        <f>VLOOKUP($D327,#REF!,AC$4,0)</f>
        <v>#REF!</v>
      </c>
      <c r="AD327" s="10" t="e">
        <f>VLOOKUP($D327,#REF!,AD$4,0)</f>
        <v>#REF!</v>
      </c>
      <c r="AE327" s="178" t="e">
        <f>VLOOKUP($D327,#REF!,AE$4,0)</f>
        <v>#REF!</v>
      </c>
      <c r="AF327" s="178" t="e">
        <f>VLOOKUP($D327,#REF!,AF$4,0)</f>
        <v>#REF!</v>
      </c>
      <c r="AG327" s="178" t="e">
        <f>VLOOKUP($D327,#REF!,AG$4,0)</f>
        <v>#REF!</v>
      </c>
      <c r="AH327" s="178" t="e">
        <f>VLOOKUP($D327,#REF!,AH$4,0)</f>
        <v>#REF!</v>
      </c>
      <c r="AI327" s="10" t="e">
        <f>VLOOKUP($D327,#REF!,AI$4,0)</f>
        <v>#REF!</v>
      </c>
      <c r="AJ327" s="218" t="e">
        <f>VLOOKUP($D327,#REF!,AJ$4,0)</f>
        <v>#REF!</v>
      </c>
      <c r="AK327" s="178" t="e">
        <f>VLOOKUP($D327,#REF!,AK$4,0)</f>
        <v>#REF!</v>
      </c>
      <c r="AL327" s="178" t="e">
        <f>VLOOKUP($D327,#REF!,AL$4,0)</f>
        <v>#REF!</v>
      </c>
      <c r="AM327" s="178" t="e">
        <f>VLOOKUP($D327,#REF!,AM$4,0)</f>
        <v>#REF!</v>
      </c>
      <c r="AN327" s="180" t="e">
        <f>VLOOKUP($D327,#REF!,AN$4,0)</f>
        <v>#REF!</v>
      </c>
      <c r="AO327" s="202"/>
      <c r="AP327" s="203"/>
      <c r="AQ327" s="203"/>
      <c r="AR327" s="203"/>
      <c r="AS327" s="203"/>
      <c r="AT327" s="203"/>
      <c r="AU327" s="203"/>
      <c r="AV327" s="203"/>
      <c r="AW327" s="203"/>
      <c r="AX327" s="203"/>
      <c r="AY327" s="203"/>
      <c r="AZ327" s="203"/>
      <c r="BA327" s="203"/>
      <c r="BB327" s="203"/>
      <c r="BC327" s="204"/>
    </row>
    <row r="328" spans="1:55" s="114" customFormat="1" ht="27.75">
      <c r="A328" s="115" t="s">
        <v>543</v>
      </c>
      <c r="B328" s="116" t="s">
        <v>408</v>
      </c>
      <c r="C328" s="113" t="s">
        <v>15</v>
      </c>
      <c r="D328" s="91" t="s">
        <v>924</v>
      </c>
      <c r="E328" s="202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4"/>
      <c r="Z328" s="10" t="e">
        <f>VLOOKUP($D328,#REF!,Z$4,0)</f>
        <v>#REF!</v>
      </c>
      <c r="AA328" s="10" t="e">
        <f>VLOOKUP($D328,#REF!,AA$4,0)</f>
        <v>#REF!</v>
      </c>
      <c r="AB328" s="178" t="e">
        <f>VLOOKUP($D328,#REF!,AB$4,0)</f>
        <v>#REF!</v>
      </c>
      <c r="AC328" s="178" t="e">
        <f>VLOOKUP($D328,#REF!,AC$4,0)</f>
        <v>#REF!</v>
      </c>
      <c r="AD328" s="10" t="e">
        <f>VLOOKUP($D328,#REF!,AD$4,0)</f>
        <v>#REF!</v>
      </c>
      <c r="AE328" s="178" t="e">
        <f>VLOOKUP($D328,#REF!,AE$4,0)</f>
        <v>#REF!</v>
      </c>
      <c r="AF328" s="178" t="e">
        <f>VLOOKUP($D328,#REF!,AF$4,0)</f>
        <v>#REF!</v>
      </c>
      <c r="AG328" s="178" t="e">
        <f>VLOOKUP($D328,#REF!,AG$4,0)</f>
        <v>#REF!</v>
      </c>
      <c r="AH328" s="178" t="e">
        <f>VLOOKUP($D328,#REF!,AH$4,0)</f>
        <v>#REF!</v>
      </c>
      <c r="AI328" s="10" t="e">
        <f>VLOOKUP($D328,#REF!,AI$4,0)</f>
        <v>#REF!</v>
      </c>
      <c r="AJ328" s="178" t="e">
        <f>VLOOKUP($D328,#REF!,AJ$4,0)</f>
        <v>#REF!</v>
      </c>
      <c r="AK328" s="178" t="e">
        <f>VLOOKUP($D328,#REF!,AK$4,0)</f>
        <v>#REF!</v>
      </c>
      <c r="AL328" s="178" t="e">
        <f>VLOOKUP($D328,#REF!,AL$4,0)</f>
        <v>#REF!</v>
      </c>
      <c r="AM328" s="178" t="e">
        <f>VLOOKUP($D328,#REF!,AM$4,0)</f>
        <v>#REF!</v>
      </c>
      <c r="AN328" s="180" t="e">
        <f>VLOOKUP($D328,#REF!,AN$4,0)</f>
        <v>#REF!</v>
      </c>
      <c r="AO328" s="202"/>
      <c r="AP328" s="203"/>
      <c r="AQ328" s="203"/>
      <c r="AR328" s="203"/>
      <c r="AS328" s="203"/>
      <c r="AT328" s="203"/>
      <c r="AU328" s="203"/>
      <c r="AV328" s="203"/>
      <c r="AW328" s="203"/>
      <c r="AX328" s="203"/>
      <c r="AY328" s="203"/>
      <c r="AZ328" s="203"/>
      <c r="BA328" s="203"/>
      <c r="BB328" s="203"/>
      <c r="BC328" s="204"/>
    </row>
    <row r="329" spans="1:55" s="114" customFormat="1" ht="27.75">
      <c r="A329" s="115" t="s">
        <v>544</v>
      </c>
      <c r="B329" s="116" t="s">
        <v>427</v>
      </c>
      <c r="C329" s="113" t="s">
        <v>15</v>
      </c>
      <c r="D329" s="91" t="s">
        <v>925</v>
      </c>
      <c r="E329" s="202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4"/>
      <c r="Z329" s="10" t="e">
        <f>VLOOKUP($D329,#REF!,Z$4,0)</f>
        <v>#REF!</v>
      </c>
      <c r="AA329" s="10" t="e">
        <f>VLOOKUP($D329,#REF!,AA$4,0)</f>
        <v>#REF!</v>
      </c>
      <c r="AB329" s="178" t="e">
        <f>VLOOKUP($D329,#REF!,AB$4,0)</f>
        <v>#REF!</v>
      </c>
      <c r="AC329" s="178" t="e">
        <f>VLOOKUP($D329,#REF!,AC$4,0)</f>
        <v>#REF!</v>
      </c>
      <c r="AD329" s="10" t="e">
        <f>VLOOKUP($D329,#REF!,AD$4,0)</f>
        <v>#REF!</v>
      </c>
      <c r="AE329" s="178" t="e">
        <f>VLOOKUP($D329,#REF!,AE$4,0)</f>
        <v>#REF!</v>
      </c>
      <c r="AF329" s="178" t="e">
        <f>VLOOKUP($D329,#REF!,AF$4,0)</f>
        <v>#REF!</v>
      </c>
      <c r="AG329" s="178" t="e">
        <f>VLOOKUP($D329,#REF!,AG$4,0)</f>
        <v>#REF!</v>
      </c>
      <c r="AH329" s="178" t="e">
        <f>VLOOKUP($D329,#REF!,AH$4,0)</f>
        <v>#REF!</v>
      </c>
      <c r="AI329" s="10" t="e">
        <f>VLOOKUP($D329,#REF!,AI$4,0)</f>
        <v>#REF!</v>
      </c>
      <c r="AJ329" s="178" t="e">
        <f>VLOOKUP($D329,#REF!,AJ$4,0)</f>
        <v>#REF!</v>
      </c>
      <c r="AK329" s="178" t="e">
        <f>VLOOKUP($D329,#REF!,AK$4,0)</f>
        <v>#REF!</v>
      </c>
      <c r="AL329" s="178" t="e">
        <f>VLOOKUP($D329,#REF!,AL$4,0)</f>
        <v>#REF!</v>
      </c>
      <c r="AM329" s="178" t="e">
        <f>VLOOKUP($D329,#REF!,AM$4,0)</f>
        <v>#REF!</v>
      </c>
      <c r="AN329" s="180" t="e">
        <f>VLOOKUP($D329,#REF!,AN$4,0)</f>
        <v>#REF!</v>
      </c>
      <c r="AO329" s="202"/>
      <c r="AP329" s="203"/>
      <c r="AQ329" s="203"/>
      <c r="AR329" s="203"/>
      <c r="AS329" s="203"/>
      <c r="AT329" s="203"/>
      <c r="AU329" s="203"/>
      <c r="AV329" s="203"/>
      <c r="AW329" s="203"/>
      <c r="AX329" s="203"/>
      <c r="AY329" s="203"/>
      <c r="AZ329" s="203"/>
      <c r="BA329" s="203"/>
      <c r="BB329" s="203"/>
      <c r="BC329" s="204"/>
    </row>
    <row r="330" spans="1:55" s="114" customFormat="1" ht="27.75">
      <c r="A330" s="115">
        <v>92</v>
      </c>
      <c r="B330" s="116" t="s">
        <v>268</v>
      </c>
      <c r="C330" s="113" t="s">
        <v>15</v>
      </c>
      <c r="D330" s="91" t="s">
        <v>926</v>
      </c>
      <c r="E330" s="202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4"/>
      <c r="Z330" s="10" t="e">
        <f>VLOOKUP($D330,#REF!,Z$4,0)</f>
        <v>#REF!</v>
      </c>
      <c r="AA330" s="10" t="e">
        <f>VLOOKUP($D330,#REF!,AA$4,0)</f>
        <v>#REF!</v>
      </c>
      <c r="AB330" s="10" t="e">
        <f>VLOOKUP($D330,#REF!,AB$4,0)</f>
        <v>#REF!</v>
      </c>
      <c r="AC330" s="10" t="e">
        <f>VLOOKUP($D330,#REF!,AC$4,0)</f>
        <v>#REF!</v>
      </c>
      <c r="AD330" s="10" t="e">
        <f>VLOOKUP($D330,#REF!,AD$4,0)</f>
        <v>#REF!</v>
      </c>
      <c r="AE330" s="10" t="e">
        <f>VLOOKUP($D330,#REF!,AE$4,0)</f>
        <v>#REF!</v>
      </c>
      <c r="AF330" s="10" t="e">
        <f>VLOOKUP($D330,#REF!,AF$4,0)</f>
        <v>#REF!</v>
      </c>
      <c r="AG330" s="10" t="e">
        <f>VLOOKUP($D330,#REF!,AG$4,0)</f>
        <v>#REF!</v>
      </c>
      <c r="AH330" s="10" t="e">
        <f>VLOOKUP($D330,#REF!,AH$4,0)</f>
        <v>#REF!</v>
      </c>
      <c r="AI330" s="208" t="e">
        <f>VLOOKUP($D330,#REF!,AI$4,0)</f>
        <v>#REF!</v>
      </c>
      <c r="AJ330" s="208" t="e">
        <f>VLOOKUP($D330,#REF!,AJ$4,0)</f>
        <v>#REF!</v>
      </c>
      <c r="AK330" s="208" t="e">
        <f>VLOOKUP($D330,#REF!,AK$4,0)</f>
        <v>#REF!</v>
      </c>
      <c r="AL330" s="208" t="e">
        <f>VLOOKUP($D330,#REF!,AL$4,0)</f>
        <v>#REF!</v>
      </c>
      <c r="AM330" s="208" t="e">
        <f>VLOOKUP($D330,#REF!,AM$4,0)</f>
        <v>#REF!</v>
      </c>
      <c r="AN330" s="209" t="e">
        <f>VLOOKUP($D330,#REF!,AN$4,0)</f>
        <v>#REF!</v>
      </c>
      <c r="AO330" s="202"/>
      <c r="AP330" s="203"/>
      <c r="AQ330" s="203"/>
      <c r="AR330" s="203"/>
      <c r="AS330" s="203"/>
      <c r="AT330" s="203"/>
      <c r="AU330" s="203"/>
      <c r="AV330" s="203"/>
      <c r="AW330" s="203"/>
      <c r="AX330" s="203"/>
      <c r="AY330" s="203"/>
      <c r="AZ330" s="203"/>
      <c r="BA330" s="203"/>
      <c r="BB330" s="203"/>
      <c r="BC330" s="204"/>
    </row>
    <row r="331" spans="1:55" s="114" customFormat="1" ht="27.75">
      <c r="A331" s="115" t="s">
        <v>545</v>
      </c>
      <c r="B331" s="116" t="s">
        <v>269</v>
      </c>
      <c r="C331" s="113" t="s">
        <v>15</v>
      </c>
      <c r="D331" s="91" t="s">
        <v>927</v>
      </c>
      <c r="E331" s="202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4"/>
      <c r="Z331" s="10" t="e">
        <f>VLOOKUP($D331,#REF!,Z$4,0)</f>
        <v>#REF!</v>
      </c>
      <c r="AA331" s="10" t="e">
        <f>VLOOKUP($D331,#REF!,AA$4,0)</f>
        <v>#REF!</v>
      </c>
      <c r="AB331" s="178" t="e">
        <f>VLOOKUP($D331,#REF!,AB$4,0)</f>
        <v>#REF!</v>
      </c>
      <c r="AC331" s="178" t="e">
        <f>VLOOKUP($D331,#REF!,AC$4,0)</f>
        <v>#REF!</v>
      </c>
      <c r="AD331" s="10" t="e">
        <f>VLOOKUP($D331,#REF!,AD$4,0)</f>
        <v>#REF!</v>
      </c>
      <c r="AE331" s="178" t="e">
        <f>VLOOKUP($D331,#REF!,AE$4,0)</f>
        <v>#REF!</v>
      </c>
      <c r="AF331" s="178" t="e">
        <f>VLOOKUP($D331,#REF!,AF$4,0)</f>
        <v>#REF!</v>
      </c>
      <c r="AG331" s="178" t="e">
        <f>VLOOKUP($D331,#REF!,AG$4,0)</f>
        <v>#REF!</v>
      </c>
      <c r="AH331" s="178" t="e">
        <f>VLOOKUP($D331,#REF!,AH$4,0)</f>
        <v>#REF!</v>
      </c>
      <c r="AI331" s="208" t="e">
        <f>VLOOKUP($D331,#REF!,AI$4,0)</f>
        <v>#REF!</v>
      </c>
      <c r="AJ331" s="208" t="e">
        <f>VLOOKUP($D331,#REF!,AJ$4,0)</f>
        <v>#REF!</v>
      </c>
      <c r="AK331" s="208" t="e">
        <f>VLOOKUP($D331,#REF!,AK$4,0)</f>
        <v>#REF!</v>
      </c>
      <c r="AL331" s="208" t="e">
        <f>VLOOKUP($D331,#REF!,AL$4,0)</f>
        <v>#REF!</v>
      </c>
      <c r="AM331" s="208" t="e">
        <f>VLOOKUP($D331,#REF!,AM$4,0)</f>
        <v>#REF!</v>
      </c>
      <c r="AN331" s="209" t="e">
        <f>VLOOKUP($D331,#REF!,AN$4,0)</f>
        <v>#REF!</v>
      </c>
      <c r="AO331" s="202"/>
      <c r="AP331" s="203"/>
      <c r="AQ331" s="203"/>
      <c r="AR331" s="203"/>
      <c r="AS331" s="203"/>
      <c r="AT331" s="203"/>
      <c r="AU331" s="203"/>
      <c r="AV331" s="203"/>
      <c r="AW331" s="203"/>
      <c r="AX331" s="203"/>
      <c r="AY331" s="203"/>
      <c r="AZ331" s="203"/>
      <c r="BA331" s="203"/>
      <c r="BB331" s="203"/>
      <c r="BC331" s="204"/>
    </row>
    <row r="332" spans="1:55" s="114" customFormat="1" ht="27.75">
      <c r="A332" s="115" t="s">
        <v>546</v>
      </c>
      <c r="B332" s="116" t="s">
        <v>45</v>
      </c>
      <c r="C332" s="113" t="s">
        <v>15</v>
      </c>
      <c r="D332" s="91" t="s">
        <v>928</v>
      </c>
      <c r="E332" s="202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4"/>
      <c r="Z332" s="10" t="e">
        <f>VLOOKUP($D332,#REF!,Z$4,0)</f>
        <v>#REF!</v>
      </c>
      <c r="AA332" s="10" t="e">
        <f>VLOOKUP($D332,#REF!,AA$4,0)</f>
        <v>#REF!</v>
      </c>
      <c r="AB332" s="178" t="e">
        <f>VLOOKUP($D332,#REF!,AB$4,0)</f>
        <v>#REF!</v>
      </c>
      <c r="AC332" s="178" t="e">
        <f>VLOOKUP($D332,#REF!,AC$4,0)</f>
        <v>#REF!</v>
      </c>
      <c r="AD332" s="10" t="e">
        <f>VLOOKUP($D332,#REF!,AD$4,0)</f>
        <v>#REF!</v>
      </c>
      <c r="AE332" s="178" t="e">
        <f>VLOOKUP($D332,#REF!,AE$4,0)</f>
        <v>#REF!</v>
      </c>
      <c r="AF332" s="178" t="e">
        <f>VLOOKUP($D332,#REF!,AF$4,0)</f>
        <v>#REF!</v>
      </c>
      <c r="AG332" s="178" t="e">
        <f>VLOOKUP($D332,#REF!,AG$4,0)</f>
        <v>#REF!</v>
      </c>
      <c r="AH332" s="178" t="e">
        <f>VLOOKUP($D332,#REF!,AH$4,0)</f>
        <v>#REF!</v>
      </c>
      <c r="AI332" s="208" t="e">
        <f>VLOOKUP($D332,#REF!,AI$4,0)</f>
        <v>#REF!</v>
      </c>
      <c r="AJ332" s="208" t="e">
        <f>VLOOKUP($D332,#REF!,AJ$4,0)</f>
        <v>#REF!</v>
      </c>
      <c r="AK332" s="208" t="e">
        <f>VLOOKUP($D332,#REF!,AK$4,0)</f>
        <v>#REF!</v>
      </c>
      <c r="AL332" s="208" t="e">
        <f>VLOOKUP($D332,#REF!,AL$4,0)</f>
        <v>#REF!</v>
      </c>
      <c r="AM332" s="208" t="e">
        <f>VLOOKUP($D332,#REF!,AM$4,0)</f>
        <v>#REF!</v>
      </c>
      <c r="AN332" s="209" t="e">
        <f>VLOOKUP($D332,#REF!,AN$4,0)</f>
        <v>#REF!</v>
      </c>
      <c r="AO332" s="202"/>
      <c r="AP332" s="203"/>
      <c r="AQ332" s="203"/>
      <c r="AR332" s="203"/>
      <c r="AS332" s="203"/>
      <c r="AT332" s="203"/>
      <c r="AU332" s="203"/>
      <c r="AV332" s="203"/>
      <c r="AW332" s="203"/>
      <c r="AX332" s="203"/>
      <c r="AY332" s="203"/>
      <c r="AZ332" s="203"/>
      <c r="BA332" s="203"/>
      <c r="BB332" s="203"/>
      <c r="BC332" s="204"/>
    </row>
    <row r="333" spans="1:55" s="114" customFormat="1" ht="27.75">
      <c r="A333" s="115" t="s">
        <v>547</v>
      </c>
      <c r="B333" s="116" t="s">
        <v>270</v>
      </c>
      <c r="C333" s="113" t="s">
        <v>15</v>
      </c>
      <c r="D333" s="91" t="s">
        <v>929</v>
      </c>
      <c r="E333" s="202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4"/>
      <c r="Z333" s="10" t="e">
        <f>VLOOKUP($D333,#REF!,Z$4,0)</f>
        <v>#REF!</v>
      </c>
      <c r="AA333" s="10" t="e">
        <f>VLOOKUP($D333,#REF!,AA$4,0)</f>
        <v>#REF!</v>
      </c>
      <c r="AB333" s="178" t="e">
        <f>VLOOKUP($D333,#REF!,AB$4,0)</f>
        <v>#REF!</v>
      </c>
      <c r="AC333" s="178" t="e">
        <f>VLOOKUP($D333,#REF!,AC$4,0)</f>
        <v>#REF!</v>
      </c>
      <c r="AD333" s="10" t="e">
        <f>VLOOKUP($D333,#REF!,AD$4,0)</f>
        <v>#REF!</v>
      </c>
      <c r="AE333" s="178" t="e">
        <f>VLOOKUP($D333,#REF!,AE$4,0)</f>
        <v>#REF!</v>
      </c>
      <c r="AF333" s="178" t="e">
        <f>VLOOKUP($D333,#REF!,AF$4,0)</f>
        <v>#REF!</v>
      </c>
      <c r="AG333" s="178" t="e">
        <f>VLOOKUP($D333,#REF!,AG$4,0)</f>
        <v>#REF!</v>
      </c>
      <c r="AH333" s="178" t="e">
        <f>VLOOKUP($D333,#REF!,AH$4,0)</f>
        <v>#REF!</v>
      </c>
      <c r="AI333" s="208" t="e">
        <f>VLOOKUP($D333,#REF!,AI$4,0)</f>
        <v>#REF!</v>
      </c>
      <c r="AJ333" s="208" t="e">
        <f>VLOOKUP($D333,#REF!,AJ$4,0)</f>
        <v>#REF!</v>
      </c>
      <c r="AK333" s="208" t="e">
        <f>VLOOKUP($D333,#REF!,AK$4,0)</f>
        <v>#REF!</v>
      </c>
      <c r="AL333" s="208" t="e">
        <f>VLOOKUP($D333,#REF!,AL$4,0)</f>
        <v>#REF!</v>
      </c>
      <c r="AM333" s="208" t="e">
        <f>VLOOKUP($D333,#REF!,AM$4,0)</f>
        <v>#REF!</v>
      </c>
      <c r="AN333" s="209" t="e">
        <f>VLOOKUP($D333,#REF!,AN$4,0)</f>
        <v>#REF!</v>
      </c>
      <c r="AO333" s="202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4"/>
    </row>
    <row r="334" spans="1:55" s="114" customFormat="1" ht="56.25">
      <c r="A334" s="115">
        <v>93</v>
      </c>
      <c r="B334" s="116" t="s">
        <v>412</v>
      </c>
      <c r="C334" s="113" t="s">
        <v>15</v>
      </c>
      <c r="D334" s="91" t="s">
        <v>930</v>
      </c>
      <c r="E334" s="202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4"/>
      <c r="Z334" s="10" t="e">
        <f>VLOOKUP($D334,#REF!,Z$4,0)</f>
        <v>#REF!</v>
      </c>
      <c r="AA334" s="10" t="e">
        <f>VLOOKUP($D334,#REF!,AA$4,0)</f>
        <v>#REF!</v>
      </c>
      <c r="AB334" s="178" t="e">
        <f>VLOOKUP($D334,#REF!,AB$4,0)</f>
        <v>#REF!</v>
      </c>
      <c r="AC334" s="178" t="e">
        <f>VLOOKUP($D334,#REF!,AC$4,0)</f>
        <v>#REF!</v>
      </c>
      <c r="AD334" s="10" t="e">
        <f>VLOOKUP($D334,#REF!,AD$4,0)</f>
        <v>#REF!</v>
      </c>
      <c r="AE334" s="178" t="e">
        <f>VLOOKUP($D334,#REF!,AE$4,0)</f>
        <v>#REF!</v>
      </c>
      <c r="AF334" s="178" t="e">
        <f>VLOOKUP($D334,#REF!,AF$4,0)</f>
        <v>#REF!</v>
      </c>
      <c r="AG334" s="178" t="e">
        <f>VLOOKUP($D334,#REF!,AG$4,0)</f>
        <v>#REF!</v>
      </c>
      <c r="AH334" s="178" t="e">
        <f>VLOOKUP($D334,#REF!,AH$4,0)</f>
        <v>#REF!</v>
      </c>
      <c r="AI334" s="208" t="e">
        <f>VLOOKUP($D334,#REF!,AI$4,0)</f>
        <v>#REF!</v>
      </c>
      <c r="AJ334" s="208" t="e">
        <f>VLOOKUP($D334,#REF!,AJ$4,0)</f>
        <v>#REF!</v>
      </c>
      <c r="AK334" s="208" t="e">
        <f>VLOOKUP($D334,#REF!,AK$4,0)</f>
        <v>#REF!</v>
      </c>
      <c r="AL334" s="208" t="e">
        <f>VLOOKUP($D334,#REF!,AL$4,0)</f>
        <v>#REF!</v>
      </c>
      <c r="AM334" s="208" t="e">
        <f>VLOOKUP($D334,#REF!,AM$4,0)</f>
        <v>#REF!</v>
      </c>
      <c r="AN334" s="209" t="e">
        <f>VLOOKUP($D334,#REF!,AN$4,0)</f>
        <v>#REF!</v>
      </c>
      <c r="AO334" s="202"/>
      <c r="AP334" s="203"/>
      <c r="AQ334" s="203"/>
      <c r="AR334" s="203"/>
      <c r="AS334" s="203"/>
      <c r="AT334" s="203"/>
      <c r="AU334" s="203"/>
      <c r="AV334" s="203"/>
      <c r="AW334" s="203"/>
      <c r="AX334" s="203"/>
      <c r="AY334" s="203"/>
      <c r="AZ334" s="203"/>
      <c r="BA334" s="203"/>
      <c r="BB334" s="203"/>
      <c r="BC334" s="204"/>
    </row>
    <row r="335" spans="1:55" s="114" customFormat="1" ht="37.5">
      <c r="A335" s="115">
        <v>94</v>
      </c>
      <c r="B335" s="116" t="s">
        <v>413</v>
      </c>
      <c r="C335" s="113" t="s">
        <v>15</v>
      </c>
      <c r="D335" s="91" t="s">
        <v>931</v>
      </c>
      <c r="E335" s="202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4"/>
      <c r="Z335" s="10" t="e">
        <f>VLOOKUP($D335,#REF!,Z$4,0)</f>
        <v>#REF!</v>
      </c>
      <c r="AA335" s="10" t="e">
        <f>VLOOKUP($D335,#REF!,AA$4,0)</f>
        <v>#REF!</v>
      </c>
      <c r="AB335" s="178" t="e">
        <f>VLOOKUP($D335,#REF!,AB$4,0)</f>
        <v>#REF!</v>
      </c>
      <c r="AC335" s="178" t="e">
        <f>VLOOKUP($D335,#REF!,AC$4,0)</f>
        <v>#REF!</v>
      </c>
      <c r="AD335" s="10" t="e">
        <f>VLOOKUP($D335,#REF!,AD$4,0)</f>
        <v>#REF!</v>
      </c>
      <c r="AE335" s="178" t="e">
        <f>VLOOKUP($D335,#REF!,AE$4,0)</f>
        <v>#REF!</v>
      </c>
      <c r="AF335" s="178" t="e">
        <f>VLOOKUP($D335,#REF!,AF$4,0)</f>
        <v>#REF!</v>
      </c>
      <c r="AG335" s="178" t="e">
        <f>VLOOKUP($D335,#REF!,AG$4,0)</f>
        <v>#REF!</v>
      </c>
      <c r="AH335" s="178" t="e">
        <f>VLOOKUP($D335,#REF!,AH$4,0)</f>
        <v>#REF!</v>
      </c>
      <c r="AI335" s="208" t="e">
        <f>VLOOKUP($D335,#REF!,AI$4,0)</f>
        <v>#REF!</v>
      </c>
      <c r="AJ335" s="208" t="e">
        <f>VLOOKUP($D335,#REF!,AJ$4,0)</f>
        <v>#REF!</v>
      </c>
      <c r="AK335" s="208" t="e">
        <f>VLOOKUP($D335,#REF!,AK$4,0)</f>
        <v>#REF!</v>
      </c>
      <c r="AL335" s="208" t="e">
        <f>VLOOKUP($D335,#REF!,AL$4,0)</f>
        <v>#REF!</v>
      </c>
      <c r="AM335" s="208" t="e">
        <f>VLOOKUP($D335,#REF!,AM$4,0)</f>
        <v>#REF!</v>
      </c>
      <c r="AN335" s="209" t="e">
        <f>VLOOKUP($D335,#REF!,AN$4,0)</f>
        <v>#REF!</v>
      </c>
      <c r="AO335" s="202"/>
      <c r="AP335" s="203"/>
      <c r="AQ335" s="203"/>
      <c r="AR335" s="203"/>
      <c r="AS335" s="203"/>
      <c r="AT335" s="203"/>
      <c r="AU335" s="203"/>
      <c r="AV335" s="203"/>
      <c r="AW335" s="203"/>
      <c r="AX335" s="203"/>
      <c r="AY335" s="203"/>
      <c r="AZ335" s="203"/>
      <c r="BA335" s="203"/>
      <c r="BB335" s="203"/>
      <c r="BC335" s="204"/>
    </row>
    <row r="336" spans="1:55" s="114" customFormat="1" ht="37.5">
      <c r="A336" s="115">
        <v>95</v>
      </c>
      <c r="B336" s="116" t="s">
        <v>409</v>
      </c>
      <c r="C336" s="113" t="s">
        <v>15</v>
      </c>
      <c r="D336" s="91" t="s">
        <v>932</v>
      </c>
      <c r="E336" s="202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4"/>
      <c r="Z336" s="10" t="e">
        <f>VLOOKUP($D336,#REF!,Z$4,0)</f>
        <v>#REF!</v>
      </c>
      <c r="AA336" s="208" t="e">
        <f>VLOOKUP($D336,#REF!,AA$4,0)</f>
        <v>#REF!</v>
      </c>
      <c r="AB336" s="208" t="e">
        <f>VLOOKUP($D336,#REF!,AB$4,0)</f>
        <v>#REF!</v>
      </c>
      <c r="AC336" s="208" t="e">
        <f>VLOOKUP($D336,#REF!,AC$4,0)</f>
        <v>#REF!</v>
      </c>
      <c r="AD336" s="10" t="e">
        <f>VLOOKUP($D336,#REF!,AD$4,0)</f>
        <v>#REF!</v>
      </c>
      <c r="AE336" s="178" t="e">
        <f>VLOOKUP($D336,#REF!,AE$4,0)</f>
        <v>#REF!</v>
      </c>
      <c r="AF336" s="178" t="e">
        <f>VLOOKUP($D336,#REF!,AF$4,0)</f>
        <v>#REF!</v>
      </c>
      <c r="AG336" s="178" t="e">
        <f>VLOOKUP($D336,#REF!,AG$4,0)</f>
        <v>#REF!</v>
      </c>
      <c r="AH336" s="178" t="e">
        <f>VLOOKUP($D336,#REF!,AH$4,0)</f>
        <v>#REF!</v>
      </c>
      <c r="AI336" s="10" t="e">
        <f>VLOOKUP($D336,#REF!,AI$4,0)</f>
        <v>#REF!</v>
      </c>
      <c r="AJ336" s="178" t="e">
        <f>VLOOKUP($D336,#REF!,AJ$4,0)</f>
        <v>#REF!</v>
      </c>
      <c r="AK336" s="178" t="e">
        <f>VLOOKUP($D336,#REF!,AK$4,0)</f>
        <v>#REF!</v>
      </c>
      <c r="AL336" s="178" t="e">
        <f>VLOOKUP($D336,#REF!,AL$4,0)</f>
        <v>#REF!</v>
      </c>
      <c r="AM336" s="178" t="e">
        <f>VLOOKUP($D336,#REF!,AM$4,0)</f>
        <v>#REF!</v>
      </c>
      <c r="AN336" s="180" t="e">
        <f>VLOOKUP($D336,#REF!,AN$4,0)</f>
        <v>#REF!</v>
      </c>
      <c r="AO336" s="202"/>
      <c r="AP336" s="203"/>
      <c r="AQ336" s="203"/>
      <c r="AR336" s="203"/>
      <c r="AS336" s="203"/>
      <c r="AT336" s="203"/>
      <c r="AU336" s="203"/>
      <c r="AV336" s="203"/>
      <c r="AW336" s="203"/>
      <c r="AX336" s="203"/>
      <c r="AY336" s="203"/>
      <c r="AZ336" s="203"/>
      <c r="BA336" s="203"/>
      <c r="BB336" s="203"/>
      <c r="BC336" s="204"/>
    </row>
    <row r="337" spans="1:55" s="114" customFormat="1" ht="37.5">
      <c r="A337" s="115">
        <v>96</v>
      </c>
      <c r="B337" s="117" t="s">
        <v>620</v>
      </c>
      <c r="C337" s="113" t="s">
        <v>15</v>
      </c>
      <c r="D337" s="91" t="s">
        <v>933</v>
      </c>
      <c r="E337" s="202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4"/>
      <c r="Z337" s="10" t="e">
        <f>VLOOKUP($D337,#REF!,Z$4,0)</f>
        <v>#REF!</v>
      </c>
      <c r="AA337" s="10" t="e">
        <f>VLOOKUP($D337,#REF!,AA$4,0)</f>
        <v>#REF!</v>
      </c>
      <c r="AB337" s="178" t="e">
        <f>VLOOKUP($D337,#REF!,AB$4,0)</f>
        <v>#REF!</v>
      </c>
      <c r="AC337" s="178" t="e">
        <f>VLOOKUP($D337,#REF!,AC$4,0)</f>
        <v>#REF!</v>
      </c>
      <c r="AD337" s="10" t="e">
        <f>VLOOKUP($D337,#REF!,AD$4,0)</f>
        <v>#REF!</v>
      </c>
      <c r="AE337" s="178" t="e">
        <f>VLOOKUP($D337,#REF!,AE$4,0)</f>
        <v>#REF!</v>
      </c>
      <c r="AF337" s="178" t="e">
        <f>VLOOKUP($D337,#REF!,AF$4,0)</f>
        <v>#REF!</v>
      </c>
      <c r="AG337" s="178" t="e">
        <f>VLOOKUP($D337,#REF!,AG$4,0)</f>
        <v>#REF!</v>
      </c>
      <c r="AH337" s="178" t="e">
        <f>VLOOKUP($D337,#REF!,AH$4,0)</f>
        <v>#REF!</v>
      </c>
      <c r="AI337" s="208" t="e">
        <f>VLOOKUP($D337,#REF!,AI$4,0)</f>
        <v>#REF!</v>
      </c>
      <c r="AJ337" s="208" t="e">
        <f>VLOOKUP($D337,#REF!,AJ$4,0)</f>
        <v>#REF!</v>
      </c>
      <c r="AK337" s="208" t="e">
        <f>VLOOKUP($D337,#REF!,AK$4,0)</f>
        <v>#REF!</v>
      </c>
      <c r="AL337" s="208" t="e">
        <f>VLOOKUP($D337,#REF!,AL$4,0)</f>
        <v>#REF!</v>
      </c>
      <c r="AM337" s="208" t="e">
        <f>VLOOKUP($D337,#REF!,AM$4,0)</f>
        <v>#REF!</v>
      </c>
      <c r="AN337" s="209" t="e">
        <f>VLOOKUP($D337,#REF!,AN$4,0)</f>
        <v>#REF!</v>
      </c>
      <c r="AO337" s="202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  <c r="BA337" s="203"/>
      <c r="BB337" s="203"/>
      <c r="BC337" s="204"/>
    </row>
    <row r="338" spans="1:55" s="114" customFormat="1" ht="27.75">
      <c r="A338" s="115">
        <v>97</v>
      </c>
      <c r="B338" s="116" t="s">
        <v>271</v>
      </c>
      <c r="C338" s="113" t="s">
        <v>15</v>
      </c>
      <c r="D338" s="91" t="s">
        <v>934</v>
      </c>
      <c r="E338" s="202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4"/>
      <c r="Z338" s="10" t="e">
        <f>VLOOKUP($D338,#REF!,Z$4,0)</f>
        <v>#REF!</v>
      </c>
      <c r="AA338" s="10" t="e">
        <f>VLOOKUP($D338,#REF!,AA$4,0)</f>
        <v>#REF!</v>
      </c>
      <c r="AB338" s="178" t="e">
        <f>VLOOKUP($D338,#REF!,AB$4,0)</f>
        <v>#REF!</v>
      </c>
      <c r="AC338" s="178" t="e">
        <f>VLOOKUP($D338,#REF!,AC$4,0)</f>
        <v>#REF!</v>
      </c>
      <c r="AD338" s="10" t="e">
        <f>VLOOKUP($D338,#REF!,AD$4,0)</f>
        <v>#REF!</v>
      </c>
      <c r="AE338" s="178" t="e">
        <f>VLOOKUP($D338,#REF!,AE$4,0)</f>
        <v>#REF!</v>
      </c>
      <c r="AF338" s="178" t="e">
        <f>VLOOKUP($D338,#REF!,AF$4,0)</f>
        <v>#REF!</v>
      </c>
      <c r="AG338" s="178" t="e">
        <f>VLOOKUP($D338,#REF!,AG$4,0)</f>
        <v>#REF!</v>
      </c>
      <c r="AH338" s="178" t="e">
        <f>VLOOKUP($D338,#REF!,AH$4,0)</f>
        <v>#REF!</v>
      </c>
      <c r="AI338" s="208" t="e">
        <f>VLOOKUP($D338,#REF!,AI$4,0)</f>
        <v>#REF!</v>
      </c>
      <c r="AJ338" s="208" t="e">
        <f>VLOOKUP($D338,#REF!,AJ$4,0)</f>
        <v>#REF!</v>
      </c>
      <c r="AK338" s="208" t="e">
        <f>VLOOKUP($D338,#REF!,AK$4,0)</f>
        <v>#REF!</v>
      </c>
      <c r="AL338" s="208" t="e">
        <f>VLOOKUP($D338,#REF!,AL$4,0)</f>
        <v>#REF!</v>
      </c>
      <c r="AM338" s="208" t="e">
        <f>VLOOKUP($D338,#REF!,AM$4,0)</f>
        <v>#REF!</v>
      </c>
      <c r="AN338" s="209" t="e">
        <f>VLOOKUP($D338,#REF!,AN$4,0)</f>
        <v>#REF!</v>
      </c>
      <c r="AO338" s="202"/>
      <c r="AP338" s="203"/>
      <c r="AQ338" s="203"/>
      <c r="AR338" s="203"/>
      <c r="AS338" s="203"/>
      <c r="AT338" s="203"/>
      <c r="AU338" s="203"/>
      <c r="AV338" s="203"/>
      <c r="AW338" s="203"/>
      <c r="AX338" s="203"/>
      <c r="AY338" s="203"/>
      <c r="AZ338" s="203"/>
      <c r="BA338" s="203"/>
      <c r="BB338" s="203"/>
      <c r="BC338" s="204"/>
    </row>
    <row r="339" spans="1:55" s="114" customFormat="1" ht="27.75">
      <c r="A339" s="115">
        <v>98</v>
      </c>
      <c r="B339" s="118" t="s">
        <v>165</v>
      </c>
      <c r="C339" s="113" t="s">
        <v>15</v>
      </c>
      <c r="D339" s="91" t="s">
        <v>935</v>
      </c>
      <c r="E339" s="202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4"/>
      <c r="Z339" s="10" t="e">
        <f>VLOOKUP($D339,#REF!,Z$4,0)</f>
        <v>#REF!</v>
      </c>
      <c r="AA339" s="10" t="e">
        <f>VLOOKUP($D339,#REF!,AA$4,0)</f>
        <v>#REF!</v>
      </c>
      <c r="AB339" s="10" t="e">
        <f>VLOOKUP($D339,#REF!,AB$4,0)</f>
        <v>#REF!</v>
      </c>
      <c r="AC339" s="10" t="e">
        <f>VLOOKUP($D339,#REF!,AC$4,0)</f>
        <v>#REF!</v>
      </c>
      <c r="AD339" s="10" t="e">
        <f>VLOOKUP($D339,#REF!,AD$4,0)</f>
        <v>#REF!</v>
      </c>
      <c r="AE339" s="10" t="e">
        <f>VLOOKUP($D339,#REF!,AE$4,0)</f>
        <v>#REF!</v>
      </c>
      <c r="AF339" s="10" t="e">
        <f>VLOOKUP($D339,#REF!,AF$4,0)</f>
        <v>#REF!</v>
      </c>
      <c r="AG339" s="10" t="e">
        <f>VLOOKUP($D339,#REF!,AG$4,0)</f>
        <v>#REF!</v>
      </c>
      <c r="AH339" s="10" t="e">
        <f>VLOOKUP($D339,#REF!,AH$4,0)</f>
        <v>#REF!</v>
      </c>
      <c r="AI339" s="10" t="e">
        <f>VLOOKUP($D339,#REF!,AI$4,0)</f>
        <v>#REF!</v>
      </c>
      <c r="AJ339" s="10" t="e">
        <f>VLOOKUP($D339,#REF!,AJ$4,0)</f>
        <v>#REF!</v>
      </c>
      <c r="AK339" s="10" t="e">
        <f>VLOOKUP($D339,#REF!,AK$4,0)</f>
        <v>#REF!</v>
      </c>
      <c r="AL339" s="10" t="e">
        <f>VLOOKUP($D339,#REF!,AL$4,0)</f>
        <v>#REF!</v>
      </c>
      <c r="AM339" s="10" t="e">
        <f>VLOOKUP($D339,#REF!,AM$4,0)</f>
        <v>#REF!</v>
      </c>
      <c r="AN339" s="12" t="e">
        <f>VLOOKUP($D339,#REF!,AN$4,0)</f>
        <v>#REF!</v>
      </c>
      <c r="AO339" s="202"/>
      <c r="AP339" s="203"/>
      <c r="AQ339" s="203"/>
      <c r="AR339" s="203"/>
      <c r="AS339" s="203"/>
      <c r="AT339" s="203"/>
      <c r="AU339" s="203"/>
      <c r="AV339" s="203"/>
      <c r="AW339" s="203"/>
      <c r="AX339" s="203"/>
      <c r="AY339" s="203"/>
      <c r="AZ339" s="203"/>
      <c r="BA339" s="203"/>
      <c r="BB339" s="203"/>
      <c r="BC339" s="204"/>
    </row>
    <row r="340" spans="1:55" s="114" customFormat="1" ht="27.75">
      <c r="A340" s="115">
        <v>99</v>
      </c>
      <c r="B340" s="96" t="s">
        <v>496</v>
      </c>
      <c r="C340" s="113" t="s">
        <v>15</v>
      </c>
      <c r="D340" s="91" t="s">
        <v>936</v>
      </c>
      <c r="E340" s="202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4"/>
      <c r="Z340" s="10" t="e">
        <f>VLOOKUP($D340,#REF!,Z$4,0)</f>
        <v>#REF!</v>
      </c>
      <c r="AA340" s="10" t="e">
        <f>VLOOKUP($D340,#REF!,AA$4,0)</f>
        <v>#REF!</v>
      </c>
      <c r="AB340" s="178" t="e">
        <f>VLOOKUP($D340,#REF!,AB$4,0)</f>
        <v>#REF!</v>
      </c>
      <c r="AC340" s="178" t="e">
        <f>VLOOKUP($D340,#REF!,AC$4,0)</f>
        <v>#REF!</v>
      </c>
      <c r="AD340" s="10" t="e">
        <f>VLOOKUP($D340,#REF!,AD$4,0)</f>
        <v>#REF!</v>
      </c>
      <c r="AE340" s="178" t="e">
        <f>VLOOKUP($D340,#REF!,AE$4,0)</f>
        <v>#REF!</v>
      </c>
      <c r="AF340" s="178" t="e">
        <f>VLOOKUP($D340,#REF!,AF$4,0)</f>
        <v>#REF!</v>
      </c>
      <c r="AG340" s="178" t="e">
        <f>VLOOKUP($D340,#REF!,AG$4,0)</f>
        <v>#REF!</v>
      </c>
      <c r="AH340" s="178" t="e">
        <f>VLOOKUP($D340,#REF!,AH$4,0)</f>
        <v>#REF!</v>
      </c>
      <c r="AI340" s="10" t="e">
        <f>VLOOKUP($D340,#REF!,AI$4,0)</f>
        <v>#REF!</v>
      </c>
      <c r="AJ340" s="178" t="e">
        <f>VLOOKUP($D340,#REF!,AJ$4,0)</f>
        <v>#REF!</v>
      </c>
      <c r="AK340" s="178" t="e">
        <f>VLOOKUP($D340,#REF!,AK$4,0)</f>
        <v>#REF!</v>
      </c>
      <c r="AL340" s="178" t="e">
        <f>VLOOKUP($D340,#REF!,AL$4,0)</f>
        <v>#REF!</v>
      </c>
      <c r="AM340" s="178" t="e">
        <f>VLOOKUP($D340,#REF!,AM$4,0)</f>
        <v>#REF!</v>
      </c>
      <c r="AN340" s="180" t="e">
        <f>VLOOKUP($D340,#REF!,AN$4,0)</f>
        <v>#REF!</v>
      </c>
      <c r="AO340" s="202"/>
      <c r="AP340" s="203"/>
      <c r="AQ340" s="203"/>
      <c r="AR340" s="203"/>
      <c r="AS340" s="203"/>
      <c r="AT340" s="203"/>
      <c r="AU340" s="203"/>
      <c r="AV340" s="203"/>
      <c r="AW340" s="203"/>
      <c r="AX340" s="203"/>
      <c r="AY340" s="203"/>
      <c r="AZ340" s="203"/>
      <c r="BA340" s="203"/>
      <c r="BB340" s="203"/>
      <c r="BC340" s="204"/>
    </row>
    <row r="341" spans="1:55" s="114" customFormat="1" ht="37.5">
      <c r="A341" s="115">
        <v>100</v>
      </c>
      <c r="B341" s="118" t="s">
        <v>614</v>
      </c>
      <c r="C341" s="113" t="s">
        <v>15</v>
      </c>
      <c r="D341" s="91" t="s">
        <v>937</v>
      </c>
      <c r="E341" s="202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4"/>
      <c r="Z341" s="10" t="e">
        <f>VLOOKUP($D341,#REF!,Z$4,0)</f>
        <v>#REF!</v>
      </c>
      <c r="AA341" s="10" t="e">
        <f>VLOOKUP($D341,#REF!,AA$4,0)</f>
        <v>#REF!</v>
      </c>
      <c r="AB341" s="178" t="e">
        <f>VLOOKUP($D341,#REF!,AB$4,0)</f>
        <v>#REF!</v>
      </c>
      <c r="AC341" s="178" t="e">
        <f>VLOOKUP($D341,#REF!,AC$4,0)</f>
        <v>#REF!</v>
      </c>
      <c r="AD341" s="10" t="e">
        <f>VLOOKUP($D341,#REF!,AD$4,0)</f>
        <v>#REF!</v>
      </c>
      <c r="AE341" s="178" t="e">
        <f>VLOOKUP($D341,#REF!,AE$4,0)</f>
        <v>#REF!</v>
      </c>
      <c r="AF341" s="178" t="e">
        <f>VLOOKUP($D341,#REF!,AF$4,0)</f>
        <v>#REF!</v>
      </c>
      <c r="AG341" s="178" t="e">
        <f>VLOOKUP($D341,#REF!,AG$4,0)</f>
        <v>#REF!</v>
      </c>
      <c r="AH341" s="178" t="e">
        <f>VLOOKUP($D341,#REF!,AH$4,0)</f>
        <v>#REF!</v>
      </c>
      <c r="AI341" s="10" t="e">
        <f>VLOOKUP($D341,#REF!,AI$4,0)</f>
        <v>#REF!</v>
      </c>
      <c r="AJ341" s="178" t="e">
        <f>VLOOKUP($D341,#REF!,AJ$4,0)</f>
        <v>#REF!</v>
      </c>
      <c r="AK341" s="178" t="e">
        <f>VLOOKUP($D341,#REF!,AK$4,0)</f>
        <v>#REF!</v>
      </c>
      <c r="AL341" s="178" t="e">
        <f>VLOOKUP($D341,#REF!,AL$4,0)</f>
        <v>#REF!</v>
      </c>
      <c r="AM341" s="178" t="e">
        <f>VLOOKUP($D341,#REF!,AM$4,0)</f>
        <v>#REF!</v>
      </c>
      <c r="AN341" s="180" t="e">
        <f>VLOOKUP($D341,#REF!,AN$4,0)</f>
        <v>#REF!</v>
      </c>
      <c r="AO341" s="202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3"/>
      <c r="BA341" s="203"/>
      <c r="BB341" s="203"/>
      <c r="BC341" s="204"/>
    </row>
    <row r="342" spans="1:55" s="114" customFormat="1" ht="37.5">
      <c r="A342" s="115">
        <v>101</v>
      </c>
      <c r="B342" s="117" t="s">
        <v>272</v>
      </c>
      <c r="C342" s="119" t="s">
        <v>182</v>
      </c>
      <c r="D342" s="91" t="s">
        <v>938</v>
      </c>
      <c r="E342" s="202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4"/>
      <c r="Z342" s="29" t="e">
        <f>VLOOKUP($D342,#REF!,Z$4,0)</f>
        <v>#REF!</v>
      </c>
      <c r="AA342" s="29" t="e">
        <f>VLOOKUP($D342,#REF!,AA$4,0)</f>
        <v>#REF!</v>
      </c>
      <c r="AB342" s="29" t="e">
        <f>VLOOKUP($D342,#REF!,AB$4,0)</f>
        <v>#REF!</v>
      </c>
      <c r="AC342" s="29" t="e">
        <f>VLOOKUP($D342,#REF!,AC$4,0)</f>
        <v>#REF!</v>
      </c>
      <c r="AD342" s="29" t="e">
        <f>VLOOKUP($D342,#REF!,AD$4,0)</f>
        <v>#REF!</v>
      </c>
      <c r="AE342" s="189" t="e">
        <f>VLOOKUP($D342,#REF!,AE$4,0)</f>
        <v>#REF!</v>
      </c>
      <c r="AF342" s="189" t="e">
        <f>VLOOKUP($D342,#REF!,AF$4,0)</f>
        <v>#REF!</v>
      </c>
      <c r="AG342" s="189" t="e">
        <f>VLOOKUP($D342,#REF!,AG$4,0)</f>
        <v>#REF!</v>
      </c>
      <c r="AH342" s="189" t="e">
        <f>VLOOKUP($D342,#REF!,AH$4,0)</f>
        <v>#REF!</v>
      </c>
      <c r="AI342" s="29" t="e">
        <f>VLOOKUP($D342,#REF!,AI$4,0)</f>
        <v>#REF!</v>
      </c>
      <c r="AJ342" s="189" t="e">
        <f>VLOOKUP($D342,#REF!,AJ$4,0)</f>
        <v>#REF!</v>
      </c>
      <c r="AK342" s="189" t="e">
        <f>VLOOKUP($D342,#REF!,AK$4,0)</f>
        <v>#REF!</v>
      </c>
      <c r="AL342" s="189" t="e">
        <f>VLOOKUP($D342,#REF!,AL$4,0)</f>
        <v>#REF!</v>
      </c>
      <c r="AM342" s="189" t="e">
        <f>VLOOKUP($D342,#REF!,AM$4,0)</f>
        <v>#REF!</v>
      </c>
      <c r="AN342" s="210" t="e">
        <f>VLOOKUP($D342,#REF!,AN$4,0)</f>
        <v>#REF!</v>
      </c>
      <c r="AO342" s="202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3"/>
      <c r="BA342" s="203"/>
      <c r="BB342" s="203"/>
      <c r="BC342" s="204"/>
    </row>
    <row r="343" spans="1:55" s="114" customFormat="1" ht="27.75">
      <c r="A343" s="115" t="s">
        <v>548</v>
      </c>
      <c r="B343" s="117" t="s">
        <v>273</v>
      </c>
      <c r="C343" s="119" t="s">
        <v>182</v>
      </c>
      <c r="D343" s="91" t="s">
        <v>939</v>
      </c>
      <c r="E343" s="202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4"/>
      <c r="Z343" s="208" t="e">
        <f>VLOOKUP($D343,#REF!,Z$4,0)</f>
        <v>#REF!</v>
      </c>
      <c r="AA343" s="29" t="e">
        <f>VLOOKUP($D343,#REF!,AA$4,0)</f>
        <v>#REF!</v>
      </c>
      <c r="AB343" s="189" t="e">
        <f>VLOOKUP($D343,#REF!,AB$4,0)</f>
        <v>#REF!</v>
      </c>
      <c r="AC343" s="189" t="e">
        <f>VLOOKUP($D343,#REF!,AC$4,0)</f>
        <v>#REF!</v>
      </c>
      <c r="AD343" s="208" t="e">
        <f>VLOOKUP($D343,#REF!,AD$4,0)</f>
        <v>#REF!</v>
      </c>
      <c r="AE343" s="208" t="e">
        <f>VLOOKUP($D343,#REF!,AE$4,0)</f>
        <v>#REF!</v>
      </c>
      <c r="AF343" s="208" t="e">
        <f>VLOOKUP($D343,#REF!,AF$4,0)</f>
        <v>#REF!</v>
      </c>
      <c r="AG343" s="208" t="e">
        <f>VLOOKUP($D343,#REF!,AG$4,0)</f>
        <v>#REF!</v>
      </c>
      <c r="AH343" s="208" t="e">
        <f>VLOOKUP($D343,#REF!,AH$4,0)</f>
        <v>#REF!</v>
      </c>
      <c r="AI343" s="208" t="e">
        <f>VLOOKUP($D343,#REF!,AI$4,0)</f>
        <v>#REF!</v>
      </c>
      <c r="AJ343" s="208" t="e">
        <f>VLOOKUP($D343,#REF!,AJ$4,0)</f>
        <v>#REF!</v>
      </c>
      <c r="AK343" s="208" t="e">
        <f>VLOOKUP($D343,#REF!,AK$4,0)</f>
        <v>#REF!</v>
      </c>
      <c r="AL343" s="208" t="e">
        <f>VLOOKUP($D343,#REF!,AL$4,0)</f>
        <v>#REF!</v>
      </c>
      <c r="AM343" s="208" t="e">
        <f>VLOOKUP($D343,#REF!,AM$4,0)</f>
        <v>#REF!</v>
      </c>
      <c r="AN343" s="208" t="e">
        <f>VLOOKUP($D343,#REF!,AN$4,0)</f>
        <v>#REF!</v>
      </c>
      <c r="AO343" s="202"/>
      <c r="AP343" s="203"/>
      <c r="AQ343" s="203"/>
      <c r="AR343" s="203"/>
      <c r="AS343" s="203"/>
      <c r="AT343" s="203"/>
      <c r="AU343" s="203"/>
      <c r="AV343" s="203"/>
      <c r="AW343" s="203"/>
      <c r="AX343" s="203"/>
      <c r="AY343" s="203"/>
      <c r="AZ343" s="203"/>
      <c r="BA343" s="203"/>
      <c r="BB343" s="203"/>
      <c r="BC343" s="204"/>
    </row>
    <row r="344" spans="1:55" s="114" customFormat="1" ht="27.75">
      <c r="A344" s="115" t="s">
        <v>549</v>
      </c>
      <c r="B344" s="117" t="s">
        <v>274</v>
      </c>
      <c r="C344" s="119" t="s">
        <v>182</v>
      </c>
      <c r="D344" s="91" t="s">
        <v>940</v>
      </c>
      <c r="E344" s="202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4"/>
      <c r="Z344" s="208" t="e">
        <f>VLOOKUP($D344,#REF!,Z$4,0)</f>
        <v>#REF!</v>
      </c>
      <c r="AA344" s="29" t="e">
        <f>VLOOKUP($D344,#REF!,AA$4,0)</f>
        <v>#REF!</v>
      </c>
      <c r="AB344" s="189" t="e">
        <f>VLOOKUP($D344,#REF!,AB$4,0)</f>
        <v>#REF!</v>
      </c>
      <c r="AC344" s="189" t="e">
        <f>VLOOKUP($D344,#REF!,AC$4,0)</f>
        <v>#REF!</v>
      </c>
      <c r="AD344" s="208" t="e">
        <f>VLOOKUP($D344,#REF!,AD$4,0)</f>
        <v>#REF!</v>
      </c>
      <c r="AE344" s="208" t="e">
        <f>VLOOKUP($D344,#REF!,AE$4,0)</f>
        <v>#REF!</v>
      </c>
      <c r="AF344" s="208" t="e">
        <f>VLOOKUP($D344,#REF!,AF$4,0)</f>
        <v>#REF!</v>
      </c>
      <c r="AG344" s="208" t="e">
        <f>VLOOKUP($D344,#REF!,AG$4,0)</f>
        <v>#REF!</v>
      </c>
      <c r="AH344" s="208" t="e">
        <f>VLOOKUP($D344,#REF!,AH$4,0)</f>
        <v>#REF!</v>
      </c>
      <c r="AI344" s="208" t="e">
        <f>VLOOKUP($D344,#REF!,AI$4,0)</f>
        <v>#REF!</v>
      </c>
      <c r="AJ344" s="208" t="e">
        <f>VLOOKUP($D344,#REF!,AJ$4,0)</f>
        <v>#REF!</v>
      </c>
      <c r="AK344" s="208" t="e">
        <f>VLOOKUP($D344,#REF!,AK$4,0)</f>
        <v>#REF!</v>
      </c>
      <c r="AL344" s="208" t="e">
        <f>VLOOKUP($D344,#REF!,AL$4,0)</f>
        <v>#REF!</v>
      </c>
      <c r="AM344" s="208" t="e">
        <f>VLOOKUP($D344,#REF!,AM$4,0)</f>
        <v>#REF!</v>
      </c>
      <c r="AN344" s="208" t="e">
        <f>VLOOKUP($D344,#REF!,AN$4,0)</f>
        <v>#REF!</v>
      </c>
      <c r="AO344" s="202"/>
      <c r="AP344" s="203"/>
      <c r="AQ344" s="203"/>
      <c r="AR344" s="203"/>
      <c r="AS344" s="203"/>
      <c r="AT344" s="203"/>
      <c r="AU344" s="203"/>
      <c r="AV344" s="203"/>
      <c r="AW344" s="203"/>
      <c r="AX344" s="203"/>
      <c r="AY344" s="203"/>
      <c r="AZ344" s="203"/>
      <c r="BA344" s="203"/>
      <c r="BB344" s="203"/>
      <c r="BC344" s="204"/>
    </row>
    <row r="345" spans="1:55" s="114" customFormat="1" ht="27.75">
      <c r="A345" s="115" t="s">
        <v>550</v>
      </c>
      <c r="B345" s="117" t="s">
        <v>275</v>
      </c>
      <c r="C345" s="119" t="s">
        <v>182</v>
      </c>
      <c r="D345" s="91" t="s">
        <v>941</v>
      </c>
      <c r="E345" s="202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4"/>
      <c r="Z345" s="208" t="e">
        <f>VLOOKUP($D345,#REF!,Z$4,0)</f>
        <v>#REF!</v>
      </c>
      <c r="AA345" s="29" t="e">
        <f>VLOOKUP($D345,#REF!,AA$4,0)</f>
        <v>#REF!</v>
      </c>
      <c r="AB345" s="189" t="e">
        <f>VLOOKUP($D345,#REF!,AB$4,0)</f>
        <v>#REF!</v>
      </c>
      <c r="AC345" s="189" t="e">
        <f>VLOOKUP($D345,#REF!,AC$4,0)</f>
        <v>#REF!</v>
      </c>
      <c r="AD345" s="208" t="e">
        <f>VLOOKUP($D345,#REF!,AD$4,0)</f>
        <v>#REF!</v>
      </c>
      <c r="AE345" s="208" t="e">
        <f>VLOOKUP($D345,#REF!,AE$4,0)</f>
        <v>#REF!</v>
      </c>
      <c r="AF345" s="208" t="e">
        <f>VLOOKUP($D345,#REF!,AF$4,0)</f>
        <v>#REF!</v>
      </c>
      <c r="AG345" s="208" t="e">
        <f>VLOOKUP($D345,#REF!,AG$4,0)</f>
        <v>#REF!</v>
      </c>
      <c r="AH345" s="208" t="e">
        <f>VLOOKUP($D345,#REF!,AH$4,0)</f>
        <v>#REF!</v>
      </c>
      <c r="AI345" s="208" t="e">
        <f>VLOOKUP($D345,#REF!,AI$4,0)</f>
        <v>#REF!</v>
      </c>
      <c r="AJ345" s="208" t="e">
        <f>VLOOKUP($D345,#REF!,AJ$4,0)</f>
        <v>#REF!</v>
      </c>
      <c r="AK345" s="208" t="e">
        <f>VLOOKUP($D345,#REF!,AK$4,0)</f>
        <v>#REF!</v>
      </c>
      <c r="AL345" s="208" t="e">
        <f>VLOOKUP($D345,#REF!,AL$4,0)</f>
        <v>#REF!</v>
      </c>
      <c r="AM345" s="208" t="e">
        <f>VLOOKUP($D345,#REF!,AM$4,0)</f>
        <v>#REF!</v>
      </c>
      <c r="AN345" s="208" t="e">
        <f>VLOOKUP($D345,#REF!,AN$4,0)</f>
        <v>#REF!</v>
      </c>
      <c r="AO345" s="202"/>
      <c r="AP345" s="203"/>
      <c r="AQ345" s="203"/>
      <c r="AR345" s="203"/>
      <c r="AS345" s="203"/>
      <c r="AT345" s="203"/>
      <c r="AU345" s="203"/>
      <c r="AV345" s="203"/>
      <c r="AW345" s="203"/>
      <c r="AX345" s="203"/>
      <c r="AY345" s="203"/>
      <c r="AZ345" s="203"/>
      <c r="BA345" s="203"/>
      <c r="BB345" s="203"/>
      <c r="BC345" s="204"/>
    </row>
    <row r="346" spans="1:55" s="114" customFormat="1" ht="27.75">
      <c r="A346" s="115">
        <v>102</v>
      </c>
      <c r="B346" s="117" t="s">
        <v>276</v>
      </c>
      <c r="C346" s="119" t="s">
        <v>277</v>
      </c>
      <c r="D346" s="91" t="s">
        <v>942</v>
      </c>
      <c r="E346" s="202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4"/>
      <c r="Z346" s="208" t="e">
        <f>VLOOKUP($D346,#REF!,Z$4,0)</f>
        <v>#REF!</v>
      </c>
      <c r="AA346" s="29" t="e">
        <f>VLOOKUP($D346,#REF!,AA$4,0)</f>
        <v>#REF!</v>
      </c>
      <c r="AB346" s="29" t="e">
        <f>VLOOKUP($D346,#REF!,AB$4,0)</f>
        <v>#REF!</v>
      </c>
      <c r="AC346" s="29" t="e">
        <f>VLOOKUP($D346,#REF!,AC$4,0)</f>
        <v>#REF!</v>
      </c>
      <c r="AD346" s="208" t="e">
        <f>VLOOKUP($D346,#REF!,AD$4,0)</f>
        <v>#REF!</v>
      </c>
      <c r="AE346" s="208" t="e">
        <f>VLOOKUP($D346,#REF!,AE$4,0)</f>
        <v>#REF!</v>
      </c>
      <c r="AF346" s="208" t="e">
        <f>VLOOKUP($D346,#REF!,AF$4,0)</f>
        <v>#REF!</v>
      </c>
      <c r="AG346" s="208" t="e">
        <f>VLOOKUP($D346,#REF!,AG$4,0)</f>
        <v>#REF!</v>
      </c>
      <c r="AH346" s="208" t="e">
        <f>VLOOKUP($D346,#REF!,AH$4,0)</f>
        <v>#REF!</v>
      </c>
      <c r="AI346" s="208" t="e">
        <f>VLOOKUP($D346,#REF!,AI$4,0)</f>
        <v>#REF!</v>
      </c>
      <c r="AJ346" s="208" t="e">
        <f>VLOOKUP($D346,#REF!,AJ$4,0)</f>
        <v>#REF!</v>
      </c>
      <c r="AK346" s="208" t="e">
        <f>VLOOKUP($D346,#REF!,AK$4,0)</f>
        <v>#REF!</v>
      </c>
      <c r="AL346" s="208" t="e">
        <f>VLOOKUP($D346,#REF!,AL$4,0)</f>
        <v>#REF!</v>
      </c>
      <c r="AM346" s="208" t="e">
        <f>VLOOKUP($D346,#REF!,AM$4,0)</f>
        <v>#REF!</v>
      </c>
      <c r="AN346" s="208" t="e">
        <f>VLOOKUP($D346,#REF!,AN$4,0)</f>
        <v>#REF!</v>
      </c>
      <c r="AO346" s="202"/>
      <c r="AP346" s="203"/>
      <c r="AQ346" s="203"/>
      <c r="AR346" s="203"/>
      <c r="AS346" s="203"/>
      <c r="AT346" s="203"/>
      <c r="AU346" s="203"/>
      <c r="AV346" s="203"/>
      <c r="AW346" s="203"/>
      <c r="AX346" s="203"/>
      <c r="AY346" s="203"/>
      <c r="AZ346" s="203"/>
      <c r="BA346" s="203"/>
      <c r="BB346" s="203"/>
      <c r="BC346" s="204"/>
    </row>
    <row r="347" spans="1:55" s="114" customFormat="1" ht="27.75">
      <c r="A347" s="115" t="s">
        <v>551</v>
      </c>
      <c r="B347" s="117" t="s">
        <v>278</v>
      </c>
      <c r="C347" s="119" t="s">
        <v>277</v>
      </c>
      <c r="D347" s="91" t="s">
        <v>943</v>
      </c>
      <c r="E347" s="202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4"/>
      <c r="Z347" s="208" t="e">
        <f>VLOOKUP($D347,#REF!,Z$4,0)</f>
        <v>#REF!</v>
      </c>
      <c r="AA347" s="29" t="e">
        <f>VLOOKUP($D347,#REF!,AA$4,0)</f>
        <v>#REF!</v>
      </c>
      <c r="AB347" s="189" t="e">
        <f>VLOOKUP($D347,#REF!,AB$4,0)</f>
        <v>#REF!</v>
      </c>
      <c r="AC347" s="189" t="e">
        <f>VLOOKUP($D347,#REF!,AC$4,0)</f>
        <v>#REF!</v>
      </c>
      <c r="AD347" s="208" t="e">
        <f>VLOOKUP($D347,#REF!,AD$4,0)</f>
        <v>#REF!</v>
      </c>
      <c r="AE347" s="208" t="e">
        <f>VLOOKUP($D347,#REF!,AE$4,0)</f>
        <v>#REF!</v>
      </c>
      <c r="AF347" s="208" t="e">
        <f>VLOOKUP($D347,#REF!,AF$4,0)</f>
        <v>#REF!</v>
      </c>
      <c r="AG347" s="208" t="e">
        <f>VLOOKUP($D347,#REF!,AG$4,0)</f>
        <v>#REF!</v>
      </c>
      <c r="AH347" s="208" t="e">
        <f>VLOOKUP($D347,#REF!,AH$4,0)</f>
        <v>#REF!</v>
      </c>
      <c r="AI347" s="208" t="e">
        <f>VLOOKUP($D347,#REF!,AI$4,0)</f>
        <v>#REF!</v>
      </c>
      <c r="AJ347" s="208" t="e">
        <f>VLOOKUP($D347,#REF!,AJ$4,0)</f>
        <v>#REF!</v>
      </c>
      <c r="AK347" s="208" t="e">
        <f>VLOOKUP($D347,#REF!,AK$4,0)</f>
        <v>#REF!</v>
      </c>
      <c r="AL347" s="208" t="e">
        <f>VLOOKUP($D347,#REF!,AL$4,0)</f>
        <v>#REF!</v>
      </c>
      <c r="AM347" s="208" t="e">
        <f>VLOOKUP($D347,#REF!,AM$4,0)</f>
        <v>#REF!</v>
      </c>
      <c r="AN347" s="208" t="e">
        <f>VLOOKUP($D347,#REF!,AN$4,0)</f>
        <v>#REF!</v>
      </c>
      <c r="AO347" s="202"/>
      <c r="AP347" s="203"/>
      <c r="AQ347" s="203"/>
      <c r="AR347" s="203"/>
      <c r="AS347" s="203"/>
      <c r="AT347" s="203"/>
      <c r="AU347" s="203"/>
      <c r="AV347" s="203"/>
      <c r="AW347" s="203"/>
      <c r="AX347" s="203"/>
      <c r="AY347" s="203"/>
      <c r="AZ347" s="203"/>
      <c r="BA347" s="203"/>
      <c r="BB347" s="203"/>
      <c r="BC347" s="204"/>
    </row>
    <row r="348" spans="1:55" s="114" customFormat="1" ht="27.75">
      <c r="A348" s="115" t="s">
        <v>552</v>
      </c>
      <c r="B348" s="117" t="s">
        <v>279</v>
      </c>
      <c r="C348" s="119" t="s">
        <v>277</v>
      </c>
      <c r="D348" s="91" t="s">
        <v>944</v>
      </c>
      <c r="E348" s="202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4"/>
      <c r="Z348" s="208" t="e">
        <f>VLOOKUP($D348,#REF!,Z$4,0)</f>
        <v>#REF!</v>
      </c>
      <c r="AA348" s="29" t="e">
        <f>VLOOKUP($D348,#REF!,AA$4,0)</f>
        <v>#REF!</v>
      </c>
      <c r="AB348" s="189" t="e">
        <f>VLOOKUP($D348,#REF!,AB$4,0)</f>
        <v>#REF!</v>
      </c>
      <c r="AC348" s="189" t="e">
        <f>VLOOKUP($D348,#REF!,AC$4,0)</f>
        <v>#REF!</v>
      </c>
      <c r="AD348" s="208" t="e">
        <f>VLOOKUP($D348,#REF!,AD$4,0)</f>
        <v>#REF!</v>
      </c>
      <c r="AE348" s="208" t="e">
        <f>VLOOKUP($D348,#REF!,AE$4,0)</f>
        <v>#REF!</v>
      </c>
      <c r="AF348" s="208" t="e">
        <f>VLOOKUP($D348,#REF!,AF$4,0)</f>
        <v>#REF!</v>
      </c>
      <c r="AG348" s="208" t="e">
        <f>VLOOKUP($D348,#REF!,AG$4,0)</f>
        <v>#REF!</v>
      </c>
      <c r="AH348" s="208" t="e">
        <f>VLOOKUP($D348,#REF!,AH$4,0)</f>
        <v>#REF!</v>
      </c>
      <c r="AI348" s="208" t="e">
        <f>VLOOKUP($D348,#REF!,AI$4,0)</f>
        <v>#REF!</v>
      </c>
      <c r="AJ348" s="208" t="e">
        <f>VLOOKUP($D348,#REF!,AJ$4,0)</f>
        <v>#REF!</v>
      </c>
      <c r="AK348" s="208" t="e">
        <f>VLOOKUP($D348,#REF!,AK$4,0)</f>
        <v>#REF!</v>
      </c>
      <c r="AL348" s="208" t="e">
        <f>VLOOKUP($D348,#REF!,AL$4,0)</f>
        <v>#REF!</v>
      </c>
      <c r="AM348" s="208" t="e">
        <f>VLOOKUP($D348,#REF!,AM$4,0)</f>
        <v>#REF!</v>
      </c>
      <c r="AN348" s="208" t="e">
        <f>VLOOKUP($D348,#REF!,AN$4,0)</f>
        <v>#REF!</v>
      </c>
      <c r="AO348" s="202"/>
      <c r="AP348" s="203"/>
      <c r="AQ348" s="203"/>
      <c r="AR348" s="203"/>
      <c r="AS348" s="203"/>
      <c r="AT348" s="203"/>
      <c r="AU348" s="203"/>
      <c r="AV348" s="203"/>
      <c r="AW348" s="203"/>
      <c r="AX348" s="203"/>
      <c r="AY348" s="203"/>
      <c r="AZ348" s="203"/>
      <c r="BA348" s="203"/>
      <c r="BB348" s="203"/>
      <c r="BC348" s="204"/>
    </row>
    <row r="349" spans="1:55" s="114" customFormat="1" ht="27.75">
      <c r="A349" s="115" t="s">
        <v>553</v>
      </c>
      <c r="B349" s="117" t="s">
        <v>280</v>
      </c>
      <c r="C349" s="119" t="s">
        <v>277</v>
      </c>
      <c r="D349" s="91" t="s">
        <v>945</v>
      </c>
      <c r="E349" s="202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4"/>
      <c r="Z349" s="208" t="e">
        <f>VLOOKUP($D349,#REF!,Z$4,0)</f>
        <v>#REF!</v>
      </c>
      <c r="AA349" s="29" t="e">
        <f>VLOOKUP($D349,#REF!,AA$4,0)</f>
        <v>#REF!</v>
      </c>
      <c r="AB349" s="189" t="e">
        <f>VLOOKUP($D349,#REF!,AB$4,0)</f>
        <v>#REF!</v>
      </c>
      <c r="AC349" s="189" t="e">
        <f>VLOOKUP($D349,#REF!,AC$4,0)</f>
        <v>#REF!</v>
      </c>
      <c r="AD349" s="208" t="e">
        <f>VLOOKUP($D349,#REF!,AD$4,0)</f>
        <v>#REF!</v>
      </c>
      <c r="AE349" s="208" t="e">
        <f>VLOOKUP($D349,#REF!,AE$4,0)</f>
        <v>#REF!</v>
      </c>
      <c r="AF349" s="208" t="e">
        <f>VLOOKUP($D349,#REF!,AF$4,0)</f>
        <v>#REF!</v>
      </c>
      <c r="AG349" s="208" t="e">
        <f>VLOOKUP($D349,#REF!,AG$4,0)</f>
        <v>#REF!</v>
      </c>
      <c r="AH349" s="208" t="e">
        <f>VLOOKUP($D349,#REF!,AH$4,0)</f>
        <v>#REF!</v>
      </c>
      <c r="AI349" s="208" t="e">
        <f>VLOOKUP($D349,#REF!,AI$4,0)</f>
        <v>#REF!</v>
      </c>
      <c r="AJ349" s="208" t="e">
        <f>VLOOKUP($D349,#REF!,AJ$4,0)</f>
        <v>#REF!</v>
      </c>
      <c r="AK349" s="208" t="e">
        <f>VLOOKUP($D349,#REF!,AK$4,0)</f>
        <v>#REF!</v>
      </c>
      <c r="AL349" s="208" t="e">
        <f>VLOOKUP($D349,#REF!,AL$4,0)</f>
        <v>#REF!</v>
      </c>
      <c r="AM349" s="208" t="e">
        <f>VLOOKUP($D349,#REF!,AM$4,0)</f>
        <v>#REF!</v>
      </c>
      <c r="AN349" s="208" t="e">
        <f>VLOOKUP($D349,#REF!,AN$4,0)</f>
        <v>#REF!</v>
      </c>
      <c r="AO349" s="202"/>
      <c r="AP349" s="203"/>
      <c r="AQ349" s="203"/>
      <c r="AR349" s="203"/>
      <c r="AS349" s="203"/>
      <c r="AT349" s="203"/>
      <c r="AU349" s="203"/>
      <c r="AV349" s="203"/>
      <c r="AW349" s="203"/>
      <c r="AX349" s="203"/>
      <c r="AY349" s="203"/>
      <c r="AZ349" s="203"/>
      <c r="BA349" s="203"/>
      <c r="BB349" s="203"/>
      <c r="BC349" s="204"/>
    </row>
    <row r="350" spans="1:55" s="114" customFormat="1" ht="27.75">
      <c r="A350" s="115">
        <v>103</v>
      </c>
      <c r="B350" s="117" t="s">
        <v>281</v>
      </c>
      <c r="C350" s="119" t="s">
        <v>282</v>
      </c>
      <c r="D350" s="91" t="s">
        <v>946</v>
      </c>
      <c r="E350" s="202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4"/>
      <c r="Z350" s="208" t="e">
        <f>VLOOKUP($D350,#REF!,Z$4,0)</f>
        <v>#REF!</v>
      </c>
      <c r="AA350" s="208" t="e">
        <f>VLOOKUP($D350,#REF!,AA$4,0)</f>
        <v>#REF!</v>
      </c>
      <c r="AB350" s="208" t="e">
        <f>VLOOKUP($D350,#REF!,AB$4,0)</f>
        <v>#REF!</v>
      </c>
      <c r="AC350" s="208" t="e">
        <f>VLOOKUP($D350,#REF!,AC$4,0)</f>
        <v>#REF!</v>
      </c>
      <c r="AD350" s="29" t="e">
        <f>VLOOKUP($D350,#REF!,AD$4,0)</f>
        <v>#REF!</v>
      </c>
      <c r="AE350" s="189" t="e">
        <f>VLOOKUP($D350,#REF!,AE$4,0)</f>
        <v>#REF!</v>
      </c>
      <c r="AF350" s="189" t="e">
        <f>VLOOKUP($D350,#REF!,AF$4,0)</f>
        <v>#REF!</v>
      </c>
      <c r="AG350" s="189" t="e">
        <f>VLOOKUP($D350,#REF!,AG$4,0)</f>
        <v>#REF!</v>
      </c>
      <c r="AH350" s="189" t="e">
        <f>VLOOKUP($D350,#REF!,AH$4,0)</f>
        <v>#REF!</v>
      </c>
      <c r="AI350" s="29" t="e">
        <f>VLOOKUP($D350,#REF!,AI$4,0)</f>
        <v>#REF!</v>
      </c>
      <c r="AJ350" s="211" t="e">
        <f>VLOOKUP($D350,#REF!,AJ$4,0)</f>
        <v>#REF!</v>
      </c>
      <c r="AK350" s="211" t="e">
        <f>VLOOKUP($D350,#REF!,AK$4,0)</f>
        <v>#REF!</v>
      </c>
      <c r="AL350" s="211" t="e">
        <f>VLOOKUP($D350,#REF!,AL$4,0)</f>
        <v>#REF!</v>
      </c>
      <c r="AM350" s="211" t="e">
        <f>VLOOKUP($D350,#REF!,AM$4,0)</f>
        <v>#REF!</v>
      </c>
      <c r="AN350" s="219" t="e">
        <f>VLOOKUP($D350,#REF!,AN$4,0)</f>
        <v>#REF!</v>
      </c>
      <c r="AO350" s="202"/>
      <c r="AP350" s="203"/>
      <c r="AQ350" s="203"/>
      <c r="AR350" s="203"/>
      <c r="AS350" s="203"/>
      <c r="AT350" s="203"/>
      <c r="AU350" s="203"/>
      <c r="AV350" s="203"/>
      <c r="AW350" s="203"/>
      <c r="AX350" s="203"/>
      <c r="AY350" s="203"/>
      <c r="AZ350" s="203"/>
      <c r="BA350" s="203"/>
      <c r="BB350" s="203"/>
      <c r="BC350" s="204"/>
    </row>
    <row r="351" spans="1:55" s="114" customFormat="1" ht="27.75">
      <c r="A351" s="115">
        <v>104</v>
      </c>
      <c r="B351" s="117" t="s">
        <v>283</v>
      </c>
      <c r="C351" s="119" t="s">
        <v>284</v>
      </c>
      <c r="D351" s="91" t="s">
        <v>947</v>
      </c>
      <c r="E351" s="202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4"/>
      <c r="Z351" s="10" t="e">
        <f>VLOOKUP($D351,#REF!,Z$4,0)</f>
        <v>#REF!</v>
      </c>
      <c r="AA351" s="10" t="e">
        <f>VLOOKUP($D351,#REF!,AA$4,0)</f>
        <v>#REF!</v>
      </c>
      <c r="AB351" s="178" t="e">
        <f>VLOOKUP($D351,#REF!,AB$4,0)</f>
        <v>#REF!</v>
      </c>
      <c r="AC351" s="178" t="e">
        <f>VLOOKUP($D351,#REF!,AC$4,0)</f>
        <v>#REF!</v>
      </c>
      <c r="AD351" s="10" t="e">
        <f>VLOOKUP($D351,#REF!,AD$4,0)</f>
        <v>#REF!</v>
      </c>
      <c r="AE351" s="178" t="e">
        <f>VLOOKUP($D351,#REF!,AE$4,0)</f>
        <v>#REF!</v>
      </c>
      <c r="AF351" s="178" t="e">
        <f>VLOOKUP($D351,#REF!,AF$4,0)</f>
        <v>#REF!</v>
      </c>
      <c r="AG351" s="178" t="e">
        <f>VLOOKUP($D351,#REF!,AG$4,0)</f>
        <v>#REF!</v>
      </c>
      <c r="AH351" s="178" t="e">
        <f>VLOOKUP($D351,#REF!,AH$4,0)</f>
        <v>#REF!</v>
      </c>
      <c r="AI351" s="10" t="e">
        <f>VLOOKUP($D351,#REF!,AI$4,0)</f>
        <v>#REF!</v>
      </c>
      <c r="AJ351" s="212" t="e">
        <f>VLOOKUP($D351,#REF!,AJ$4,0)</f>
        <v>#REF!</v>
      </c>
      <c r="AK351" s="212" t="e">
        <f>VLOOKUP($D351,#REF!,AK$4,0)</f>
        <v>#REF!</v>
      </c>
      <c r="AL351" s="212" t="e">
        <f>VLOOKUP($D351,#REF!,AL$4,0)</f>
        <v>#REF!</v>
      </c>
      <c r="AM351" s="212" t="e">
        <f>VLOOKUP($D351,#REF!,AM$4,0)</f>
        <v>#REF!</v>
      </c>
      <c r="AN351" s="212" t="e">
        <f>VLOOKUP($D351,#REF!,AN$4,0)</f>
        <v>#REF!</v>
      </c>
      <c r="AO351" s="202"/>
      <c r="AP351" s="203"/>
      <c r="AQ351" s="203"/>
      <c r="AR351" s="203"/>
      <c r="AS351" s="203"/>
      <c r="AT351" s="203"/>
      <c r="AU351" s="203"/>
      <c r="AV351" s="203"/>
      <c r="AW351" s="203"/>
      <c r="AX351" s="203"/>
      <c r="AY351" s="203"/>
      <c r="AZ351" s="203"/>
      <c r="BA351" s="203"/>
      <c r="BB351" s="203"/>
      <c r="BC351" s="204"/>
    </row>
    <row r="352" spans="1:55" s="114" customFormat="1" ht="37.5">
      <c r="A352" s="115">
        <v>105</v>
      </c>
      <c r="B352" s="117" t="s">
        <v>285</v>
      </c>
      <c r="C352" s="120" t="s">
        <v>209</v>
      </c>
      <c r="D352" s="91" t="s">
        <v>948</v>
      </c>
      <c r="E352" s="202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4"/>
      <c r="Z352" s="208" t="e">
        <f>VLOOKUP($D352,#REF!,Z$4,0)</f>
        <v>#REF!</v>
      </c>
      <c r="AA352" s="208" t="e">
        <f>VLOOKUP($D352,#REF!,AA$4,0)</f>
        <v>#REF!</v>
      </c>
      <c r="AB352" s="208" t="e">
        <f>VLOOKUP($D352,#REF!,AB$4,0)</f>
        <v>#REF!</v>
      </c>
      <c r="AC352" s="208" t="e">
        <f>VLOOKUP($D352,#REF!,AC$4,0)</f>
        <v>#REF!</v>
      </c>
      <c r="AD352" s="10" t="e">
        <f>VLOOKUP($D352,#REF!,AD$4,0)</f>
        <v>#REF!</v>
      </c>
      <c r="AE352" s="178" t="e">
        <f>VLOOKUP($D352,#REF!,AE$4,0)</f>
        <v>#REF!</v>
      </c>
      <c r="AF352" s="178" t="e">
        <f>VLOOKUP($D352,#REF!,AF$4,0)</f>
        <v>#REF!</v>
      </c>
      <c r="AG352" s="178" t="e">
        <f>VLOOKUP($D352,#REF!,AG$4,0)</f>
        <v>#REF!</v>
      </c>
      <c r="AH352" s="178" t="e">
        <f>VLOOKUP($D352,#REF!,AH$4,0)</f>
        <v>#REF!</v>
      </c>
      <c r="AI352" s="208" t="e">
        <f>VLOOKUP($D352,#REF!,AI$4,0)</f>
        <v>#REF!</v>
      </c>
      <c r="AJ352" s="208" t="e">
        <f>VLOOKUP($D352,#REF!,AJ$4,0)</f>
        <v>#REF!</v>
      </c>
      <c r="AK352" s="208" t="e">
        <f>VLOOKUP($D352,#REF!,AK$4,0)</f>
        <v>#REF!</v>
      </c>
      <c r="AL352" s="208" t="e">
        <f>VLOOKUP($D352,#REF!,AL$4,0)</f>
        <v>#REF!</v>
      </c>
      <c r="AM352" s="208" t="e">
        <f>VLOOKUP($D352,#REF!,AM$4,0)</f>
        <v>#REF!</v>
      </c>
      <c r="AN352" s="208" t="e">
        <f>VLOOKUP($D352,#REF!,AN$4,0)</f>
        <v>#REF!</v>
      </c>
      <c r="AO352" s="202"/>
      <c r="AP352" s="203"/>
      <c r="AQ352" s="203"/>
      <c r="AR352" s="203"/>
      <c r="AS352" s="203"/>
      <c r="AT352" s="203"/>
      <c r="AU352" s="203"/>
      <c r="AV352" s="203"/>
      <c r="AW352" s="203"/>
      <c r="AX352" s="203"/>
      <c r="AY352" s="203"/>
      <c r="AZ352" s="203"/>
      <c r="BA352" s="203"/>
      <c r="BB352" s="203"/>
      <c r="BC352" s="204"/>
    </row>
    <row r="353" spans="1:55" s="114" customFormat="1" ht="37.5">
      <c r="A353" s="115">
        <v>106</v>
      </c>
      <c r="B353" s="117" t="s">
        <v>414</v>
      </c>
      <c r="C353" s="119" t="s">
        <v>282</v>
      </c>
      <c r="D353" s="91" t="s">
        <v>949</v>
      </c>
      <c r="E353" s="202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4"/>
      <c r="Z353" s="208" t="e">
        <f>VLOOKUP($D353,#REF!,Z$4,0)</f>
        <v>#REF!</v>
      </c>
      <c r="AA353" s="208" t="e">
        <f>VLOOKUP($D353,#REF!,AA$4,0)</f>
        <v>#REF!</v>
      </c>
      <c r="AB353" s="208" t="e">
        <f>VLOOKUP($D353,#REF!,AB$4,0)</f>
        <v>#REF!</v>
      </c>
      <c r="AC353" s="208" t="e">
        <f>VLOOKUP($D353,#REF!,AC$4,0)</f>
        <v>#REF!</v>
      </c>
      <c r="AD353" s="189" t="e">
        <f>VLOOKUP($D353,#REF!,AD$4,0)</f>
        <v>#REF!</v>
      </c>
      <c r="AE353" s="208" t="e">
        <f>VLOOKUP($D353,#REF!,AE$4,0)</f>
        <v>#REF!</v>
      </c>
      <c r="AF353" s="208" t="e">
        <f>VLOOKUP($D353,#REF!,AF$4,0)</f>
        <v>#REF!</v>
      </c>
      <c r="AG353" s="208" t="e">
        <f>VLOOKUP($D353,#REF!,AG$4,0)</f>
        <v>#REF!</v>
      </c>
      <c r="AH353" s="208" t="e">
        <f>VLOOKUP($D353,#REF!,AH$4,0)</f>
        <v>#REF!</v>
      </c>
      <c r="AI353" s="189" t="e">
        <f>VLOOKUP($D353,#REF!,AI$4,0)</f>
        <v>#REF!</v>
      </c>
      <c r="AJ353" s="208" t="e">
        <f>VLOOKUP($D353,#REF!,AJ$4,0)</f>
        <v>#REF!</v>
      </c>
      <c r="AK353" s="208" t="e">
        <f>VLOOKUP($D353,#REF!,AK$4,0)</f>
        <v>#REF!</v>
      </c>
      <c r="AL353" s="208" t="e">
        <f>VLOOKUP($D353,#REF!,AL$4,0)</f>
        <v>#REF!</v>
      </c>
      <c r="AM353" s="208" t="e">
        <f>VLOOKUP($D353,#REF!,AM$4,0)</f>
        <v>#REF!</v>
      </c>
      <c r="AN353" s="208" t="e">
        <f>VLOOKUP($D353,#REF!,AN$4,0)</f>
        <v>#REF!</v>
      </c>
      <c r="AO353" s="202"/>
      <c r="AP353" s="203"/>
      <c r="AQ353" s="203"/>
      <c r="AR353" s="203"/>
      <c r="AS353" s="203"/>
      <c r="AT353" s="203"/>
      <c r="AU353" s="203"/>
      <c r="AV353" s="203"/>
      <c r="AW353" s="203"/>
      <c r="AX353" s="203"/>
      <c r="AY353" s="203"/>
      <c r="AZ353" s="203"/>
      <c r="BA353" s="203"/>
      <c r="BB353" s="203"/>
      <c r="BC353" s="204"/>
    </row>
    <row r="354" spans="1:55" s="114" customFormat="1" ht="27.75">
      <c r="A354" s="115" t="s">
        <v>554</v>
      </c>
      <c r="B354" s="117" t="s">
        <v>324</v>
      </c>
      <c r="C354" s="119" t="s">
        <v>282</v>
      </c>
      <c r="D354" s="91" t="s">
        <v>950</v>
      </c>
      <c r="E354" s="202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4"/>
      <c r="Z354" s="208" t="e">
        <f>VLOOKUP($D354,#REF!,Z$4,0)</f>
        <v>#REF!</v>
      </c>
      <c r="AA354" s="208" t="e">
        <f>VLOOKUP($D354,#REF!,AA$4,0)</f>
        <v>#REF!</v>
      </c>
      <c r="AB354" s="208" t="e">
        <f>VLOOKUP($D354,#REF!,AB$4,0)</f>
        <v>#REF!</v>
      </c>
      <c r="AC354" s="208" t="e">
        <f>VLOOKUP($D354,#REF!,AC$4,0)</f>
        <v>#REF!</v>
      </c>
      <c r="AD354" s="189" t="e">
        <f>VLOOKUP($D354,#REF!,AD$4,0)</f>
        <v>#REF!</v>
      </c>
      <c r="AE354" s="208" t="e">
        <f>VLOOKUP($D354,#REF!,AE$4,0)</f>
        <v>#REF!</v>
      </c>
      <c r="AF354" s="208" t="e">
        <f>VLOOKUP($D354,#REF!,AF$4,0)</f>
        <v>#REF!</v>
      </c>
      <c r="AG354" s="208" t="e">
        <f>VLOOKUP($D354,#REF!,AG$4,0)</f>
        <v>#REF!</v>
      </c>
      <c r="AH354" s="208" t="e">
        <f>VLOOKUP($D354,#REF!,AH$4,0)</f>
        <v>#REF!</v>
      </c>
      <c r="AI354" s="189" t="e">
        <f>VLOOKUP($D354,#REF!,AI$4,0)</f>
        <v>#REF!</v>
      </c>
      <c r="AJ354" s="208" t="e">
        <f>VLOOKUP($D354,#REF!,AJ$4,0)</f>
        <v>#REF!</v>
      </c>
      <c r="AK354" s="208" t="e">
        <f>VLOOKUP($D354,#REF!,AK$4,0)</f>
        <v>#REF!</v>
      </c>
      <c r="AL354" s="208" t="e">
        <f>VLOOKUP($D354,#REF!,AL$4,0)</f>
        <v>#REF!</v>
      </c>
      <c r="AM354" s="208" t="e">
        <f>VLOOKUP($D354,#REF!,AM$4,0)</f>
        <v>#REF!</v>
      </c>
      <c r="AN354" s="208" t="e">
        <f>VLOOKUP($D354,#REF!,AN$4,0)</f>
        <v>#REF!</v>
      </c>
      <c r="AO354" s="202"/>
      <c r="AP354" s="203"/>
      <c r="AQ354" s="203"/>
      <c r="AR354" s="203"/>
      <c r="AS354" s="203"/>
      <c r="AT354" s="203"/>
      <c r="AU354" s="203"/>
      <c r="AV354" s="203"/>
      <c r="AW354" s="203"/>
      <c r="AX354" s="203"/>
      <c r="AY354" s="203"/>
      <c r="AZ354" s="203"/>
      <c r="BA354" s="203"/>
      <c r="BB354" s="203"/>
      <c r="BC354" s="204"/>
    </row>
    <row r="355" spans="1:55" s="114" customFormat="1" ht="27.75">
      <c r="A355" s="115">
        <v>107</v>
      </c>
      <c r="B355" s="117" t="s">
        <v>286</v>
      </c>
      <c r="C355" s="119" t="s">
        <v>579</v>
      </c>
      <c r="D355" s="91" t="s">
        <v>951</v>
      </c>
      <c r="E355" s="202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4"/>
      <c r="Z355" s="10" t="e">
        <f>VLOOKUP($D355,#REF!,Z$4,0)</f>
        <v>#REF!</v>
      </c>
      <c r="AA355" s="10" t="e">
        <f>VLOOKUP($D355,#REF!,AA$4,0)</f>
        <v>#REF!</v>
      </c>
      <c r="AB355" s="178" t="e">
        <f>VLOOKUP($D355,#REF!,AB$4,0)</f>
        <v>#REF!</v>
      </c>
      <c r="AC355" s="178" t="e">
        <f>VLOOKUP($D355,#REF!,AC$4,0)</f>
        <v>#REF!</v>
      </c>
      <c r="AD355" s="10" t="e">
        <f>VLOOKUP($D355,#REF!,AD$4,0)</f>
        <v>#REF!</v>
      </c>
      <c r="AE355" s="178" t="e">
        <f>VLOOKUP($D355,#REF!,AE$4,0)</f>
        <v>#REF!</v>
      </c>
      <c r="AF355" s="178" t="e">
        <f>VLOOKUP($D355,#REF!,AF$4,0)</f>
        <v>#REF!</v>
      </c>
      <c r="AG355" s="178" t="e">
        <f>VLOOKUP($D355,#REF!,AG$4,0)</f>
        <v>#REF!</v>
      </c>
      <c r="AH355" s="178" t="e">
        <f>VLOOKUP($D355,#REF!,AH$4,0)</f>
        <v>#REF!</v>
      </c>
      <c r="AI355" s="10" t="e">
        <f>VLOOKUP($D355,#REF!,AI$4,0)</f>
        <v>#REF!</v>
      </c>
      <c r="AJ355" s="208" t="e">
        <f>VLOOKUP($D355,#REF!,AJ$4,0)</f>
        <v>#REF!</v>
      </c>
      <c r="AK355" s="208" t="e">
        <f>VLOOKUP($D355,#REF!,AK$4,0)</f>
        <v>#REF!</v>
      </c>
      <c r="AL355" s="208" t="e">
        <f>VLOOKUP($D355,#REF!,AL$4,0)</f>
        <v>#REF!</v>
      </c>
      <c r="AM355" s="208" t="e">
        <f>VLOOKUP($D355,#REF!,AM$4,0)</f>
        <v>#REF!</v>
      </c>
      <c r="AN355" s="209" t="e">
        <f>VLOOKUP($D355,#REF!,AN$4,0)</f>
        <v>#REF!</v>
      </c>
      <c r="AO355" s="202"/>
      <c r="AP355" s="203"/>
      <c r="AQ355" s="203"/>
      <c r="AR355" s="203"/>
      <c r="AS355" s="203"/>
      <c r="AT355" s="203"/>
      <c r="AU355" s="203"/>
      <c r="AV355" s="203"/>
      <c r="AW355" s="203"/>
      <c r="AX355" s="203"/>
      <c r="AY355" s="203"/>
      <c r="AZ355" s="203"/>
      <c r="BA355" s="203"/>
      <c r="BB355" s="203"/>
      <c r="BC355" s="204"/>
    </row>
    <row r="356" spans="1:55" s="114" customFormat="1" ht="27.75">
      <c r="A356" s="115" t="s">
        <v>555</v>
      </c>
      <c r="B356" s="117" t="s">
        <v>287</v>
      </c>
      <c r="C356" s="119" t="s">
        <v>579</v>
      </c>
      <c r="D356" s="91" t="s">
        <v>952</v>
      </c>
      <c r="E356" s="202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4"/>
      <c r="Z356" s="10" t="e">
        <f>VLOOKUP($D356,#REF!,Z$4,0)</f>
        <v>#REF!</v>
      </c>
      <c r="AA356" s="10" t="e">
        <f>VLOOKUP($D356,#REF!,AA$4,0)</f>
        <v>#REF!</v>
      </c>
      <c r="AB356" s="178" t="e">
        <f>VLOOKUP($D356,#REF!,AB$4,0)</f>
        <v>#REF!</v>
      </c>
      <c r="AC356" s="178" t="e">
        <f>VLOOKUP($D356,#REF!,AC$4,0)</f>
        <v>#REF!</v>
      </c>
      <c r="AD356" s="10" t="e">
        <f>VLOOKUP($D356,#REF!,AD$4,0)</f>
        <v>#REF!</v>
      </c>
      <c r="AE356" s="178" t="e">
        <f>VLOOKUP($D356,#REF!,AE$4,0)</f>
        <v>#REF!</v>
      </c>
      <c r="AF356" s="178" t="e">
        <f>VLOOKUP($D356,#REF!,AF$4,0)</f>
        <v>#REF!</v>
      </c>
      <c r="AG356" s="178" t="e">
        <f>VLOOKUP($D356,#REF!,AG$4,0)</f>
        <v>#REF!</v>
      </c>
      <c r="AH356" s="178" t="e">
        <f>VLOOKUP($D356,#REF!,AH$4,0)</f>
        <v>#REF!</v>
      </c>
      <c r="AI356" s="208" t="e">
        <f>VLOOKUP($D356,#REF!,AI$4,0)</f>
        <v>#REF!</v>
      </c>
      <c r="AJ356" s="208" t="e">
        <f>VLOOKUP($D356,#REF!,AJ$4,0)</f>
        <v>#REF!</v>
      </c>
      <c r="AK356" s="208" t="e">
        <f>VLOOKUP($D356,#REF!,AK$4,0)</f>
        <v>#REF!</v>
      </c>
      <c r="AL356" s="208" t="e">
        <f>VLOOKUP($D356,#REF!,AL$4,0)</f>
        <v>#REF!</v>
      </c>
      <c r="AM356" s="208" t="e">
        <f>VLOOKUP($D356,#REF!,AM$4,0)</f>
        <v>#REF!</v>
      </c>
      <c r="AN356" s="208" t="e">
        <f>VLOOKUP($D356,#REF!,AN$4,0)</f>
        <v>#REF!</v>
      </c>
      <c r="AO356" s="202"/>
      <c r="AP356" s="203"/>
      <c r="AQ356" s="203"/>
      <c r="AR356" s="203"/>
      <c r="AS356" s="203"/>
      <c r="AT356" s="203"/>
      <c r="AU356" s="203"/>
      <c r="AV356" s="203"/>
      <c r="AW356" s="203"/>
      <c r="AX356" s="203"/>
      <c r="AY356" s="203"/>
      <c r="AZ356" s="203"/>
      <c r="BA356" s="203"/>
      <c r="BB356" s="203"/>
      <c r="BC356" s="204"/>
    </row>
    <row r="357" spans="1:55" s="114" customFormat="1" ht="27.75">
      <c r="A357" s="115">
        <v>108</v>
      </c>
      <c r="B357" s="117" t="s">
        <v>953</v>
      </c>
      <c r="C357" s="119" t="s">
        <v>288</v>
      </c>
      <c r="D357" s="91" t="s">
        <v>954</v>
      </c>
      <c r="E357" s="202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4"/>
      <c r="Z357" s="208" t="e">
        <f>VLOOKUP($D357,#REF!,Z$4,0)</f>
        <v>#REF!</v>
      </c>
      <c r="AA357" s="208" t="e">
        <f>VLOOKUP($D357,#REF!,AA$4,0)</f>
        <v>#REF!</v>
      </c>
      <c r="AB357" s="208" t="e">
        <f>VLOOKUP($D357,#REF!,AB$4,0)</f>
        <v>#REF!</v>
      </c>
      <c r="AC357" s="208" t="e">
        <f>VLOOKUP($D357,#REF!,AC$4,0)</f>
        <v>#REF!</v>
      </c>
      <c r="AD357" s="213" t="e">
        <f>VLOOKUP($D357,#REF!,AD$4,0)</f>
        <v>#REF!</v>
      </c>
      <c r="AE357" s="213" t="e">
        <f>VLOOKUP($D357,#REF!,AE$4,0)</f>
        <v>#REF!</v>
      </c>
      <c r="AF357" s="213" t="e">
        <f>VLOOKUP($D357,#REF!,AF$4,0)</f>
        <v>#REF!</v>
      </c>
      <c r="AG357" s="213" t="e">
        <f>VLOOKUP($D357,#REF!,AG$4,0)</f>
        <v>#REF!</v>
      </c>
      <c r="AH357" s="213" t="e">
        <f>VLOOKUP($D357,#REF!,AH$4,0)</f>
        <v>#REF!</v>
      </c>
      <c r="AI357" s="213" t="e">
        <f>VLOOKUP($D357,#REF!,AI$4,0)</f>
        <v>#REF!</v>
      </c>
      <c r="AJ357" s="213" t="e">
        <f>VLOOKUP($D357,#REF!,AJ$4,0)</f>
        <v>#REF!</v>
      </c>
      <c r="AK357" s="213" t="e">
        <f>VLOOKUP($D357,#REF!,AK$4,0)</f>
        <v>#REF!</v>
      </c>
      <c r="AL357" s="213" t="e">
        <f>VLOOKUP($D357,#REF!,AL$4,0)</f>
        <v>#REF!</v>
      </c>
      <c r="AM357" s="213" t="e">
        <f>VLOOKUP($D357,#REF!,AM$4,0)</f>
        <v>#REF!</v>
      </c>
      <c r="AN357" s="214" t="e">
        <f>VLOOKUP($D357,#REF!,AN$4,0)</f>
        <v>#REF!</v>
      </c>
      <c r="AO357" s="202"/>
      <c r="AP357" s="203"/>
      <c r="AQ357" s="203"/>
      <c r="AR357" s="203"/>
      <c r="AS357" s="203"/>
      <c r="AT357" s="203"/>
      <c r="AU357" s="203"/>
      <c r="AV357" s="203"/>
      <c r="AW357" s="203"/>
      <c r="AX357" s="203"/>
      <c r="AY357" s="203"/>
      <c r="AZ357" s="203"/>
      <c r="BA357" s="203"/>
      <c r="BB357" s="203"/>
      <c r="BC357" s="204"/>
    </row>
    <row r="358" spans="1:55" s="114" customFormat="1" ht="27.75">
      <c r="A358" s="115" t="s">
        <v>556</v>
      </c>
      <c r="B358" s="117" t="s">
        <v>955</v>
      </c>
      <c r="C358" s="119" t="s">
        <v>288</v>
      </c>
      <c r="D358" s="91" t="s">
        <v>956</v>
      </c>
      <c r="E358" s="202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4"/>
      <c r="Z358" s="208" t="e">
        <f>VLOOKUP($D358,#REF!,Z$4,0)</f>
        <v>#REF!</v>
      </c>
      <c r="AA358" s="208" t="e">
        <f>VLOOKUP($D358,#REF!,AA$4,0)</f>
        <v>#REF!</v>
      </c>
      <c r="AB358" s="208" t="e">
        <f>VLOOKUP($D358,#REF!,AB$4,0)</f>
        <v>#REF!</v>
      </c>
      <c r="AC358" s="208" t="e">
        <f>VLOOKUP($D358,#REF!,AC$4,0)</f>
        <v>#REF!</v>
      </c>
      <c r="AD358" s="213" t="e">
        <f>VLOOKUP($D358,#REF!,AD$4,0)</f>
        <v>#REF!</v>
      </c>
      <c r="AE358" s="213" t="e">
        <f>VLOOKUP($D358,#REF!,AE$4,0)</f>
        <v>#REF!</v>
      </c>
      <c r="AF358" s="213" t="e">
        <f>VLOOKUP($D358,#REF!,AF$4,0)</f>
        <v>#REF!</v>
      </c>
      <c r="AG358" s="213" t="e">
        <f>VLOOKUP($D358,#REF!,AG$4,0)</f>
        <v>#REF!</v>
      </c>
      <c r="AH358" s="213" t="e">
        <f>VLOOKUP($D358,#REF!,AH$4,0)</f>
        <v>#REF!</v>
      </c>
      <c r="AI358" s="213" t="e">
        <f>VLOOKUP($D358,#REF!,AI$4,0)</f>
        <v>#REF!</v>
      </c>
      <c r="AJ358" s="213" t="e">
        <f>VLOOKUP($D358,#REF!,AJ$4,0)</f>
        <v>#REF!</v>
      </c>
      <c r="AK358" s="213" t="e">
        <f>VLOOKUP($D358,#REF!,AK$4,0)</f>
        <v>#REF!</v>
      </c>
      <c r="AL358" s="213" t="e">
        <f>VLOOKUP($D358,#REF!,AL$4,0)</f>
        <v>#REF!</v>
      </c>
      <c r="AM358" s="213" t="e">
        <f>VLOOKUP($D358,#REF!,AM$4,0)</f>
        <v>#REF!</v>
      </c>
      <c r="AN358" s="214" t="e">
        <f>VLOOKUP($D358,#REF!,AN$4,0)</f>
        <v>#REF!</v>
      </c>
      <c r="AO358" s="202"/>
      <c r="AP358" s="203"/>
      <c r="AQ358" s="203"/>
      <c r="AR358" s="203"/>
      <c r="AS358" s="203"/>
      <c r="AT358" s="203"/>
      <c r="AU358" s="203"/>
      <c r="AV358" s="203"/>
      <c r="AW358" s="203"/>
      <c r="AX358" s="203"/>
      <c r="AY358" s="203"/>
      <c r="AZ358" s="203"/>
      <c r="BA358" s="203"/>
      <c r="BB358" s="203"/>
      <c r="BC358" s="204"/>
    </row>
    <row r="359" spans="1:55" s="114" customFormat="1" ht="27.75">
      <c r="A359" s="115">
        <v>109</v>
      </c>
      <c r="B359" s="117" t="s">
        <v>619</v>
      </c>
      <c r="C359" s="119" t="s">
        <v>289</v>
      </c>
      <c r="D359" s="91" t="s">
        <v>957</v>
      </c>
      <c r="E359" s="202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4"/>
      <c r="Z359" s="21" t="e">
        <f>VLOOKUP($D359,#REF!,Z$4,0)</f>
        <v>#REF!</v>
      </c>
      <c r="AA359" s="21" t="e">
        <f>VLOOKUP($D359,#REF!,AA$4,0)</f>
        <v>#REF!</v>
      </c>
      <c r="AB359" s="21" t="e">
        <f>VLOOKUP($D359,#REF!,AB$4,0)</f>
        <v>#REF!</v>
      </c>
      <c r="AC359" s="21" t="e">
        <f>VLOOKUP($D359,#REF!,AC$4,0)</f>
        <v>#REF!</v>
      </c>
      <c r="AD359" s="21" t="e">
        <f>VLOOKUP($D359,#REF!,AD$4,0)</f>
        <v>#REF!</v>
      </c>
      <c r="AE359" s="21" t="e">
        <f>VLOOKUP($D359,#REF!,AE$4,0)</f>
        <v>#REF!</v>
      </c>
      <c r="AF359" s="21" t="e">
        <f>VLOOKUP($D359,#REF!,AF$4,0)</f>
        <v>#REF!</v>
      </c>
      <c r="AG359" s="21" t="e">
        <f>VLOOKUP($D359,#REF!,AG$4,0)</f>
        <v>#REF!</v>
      </c>
      <c r="AH359" s="21" t="e">
        <f>VLOOKUP($D359,#REF!,AH$4,0)</f>
        <v>#REF!</v>
      </c>
      <c r="AI359" s="208" t="e">
        <f>VLOOKUP($D359,#REF!,AI$4,0)</f>
        <v>#REF!</v>
      </c>
      <c r="AJ359" s="208" t="e">
        <f>VLOOKUP($D359,#REF!,AJ$4,0)</f>
        <v>#REF!</v>
      </c>
      <c r="AK359" s="208" t="e">
        <f>VLOOKUP($D359,#REF!,AK$4,0)</f>
        <v>#REF!</v>
      </c>
      <c r="AL359" s="208" t="e">
        <f>VLOOKUP($D359,#REF!,AL$4,0)</f>
        <v>#REF!</v>
      </c>
      <c r="AM359" s="208" t="e">
        <f>VLOOKUP($D359,#REF!,AM$4,0)</f>
        <v>#REF!</v>
      </c>
      <c r="AN359" s="209" t="e">
        <f>VLOOKUP($D359,#REF!,AN$4,0)</f>
        <v>#REF!</v>
      </c>
      <c r="AO359" s="202"/>
      <c r="AP359" s="203"/>
      <c r="AQ359" s="203"/>
      <c r="AR359" s="203"/>
      <c r="AS359" s="203"/>
      <c r="AT359" s="203"/>
      <c r="AU359" s="203"/>
      <c r="AV359" s="203"/>
      <c r="AW359" s="203"/>
      <c r="AX359" s="203"/>
      <c r="AY359" s="203"/>
      <c r="AZ359" s="203"/>
      <c r="BA359" s="203"/>
      <c r="BB359" s="203"/>
      <c r="BC359" s="204"/>
    </row>
    <row r="360" spans="1:55" s="114" customFormat="1" ht="39">
      <c r="A360" s="115">
        <v>110</v>
      </c>
      <c r="B360" s="117" t="s">
        <v>290</v>
      </c>
      <c r="C360" s="119" t="s">
        <v>291</v>
      </c>
      <c r="D360" s="91" t="s">
        <v>958</v>
      </c>
      <c r="E360" s="202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4"/>
      <c r="Z360" s="208" t="e">
        <f>VLOOKUP($D360,#REF!,Z$4,0)</f>
        <v>#REF!</v>
      </c>
      <c r="AA360" s="29" t="e">
        <f>VLOOKUP($D360,#REF!,AA$4,0)</f>
        <v>#REF!</v>
      </c>
      <c r="AB360" s="29" t="e">
        <f>VLOOKUP($D360,#REF!,AB$4,0)</f>
        <v>#REF!</v>
      </c>
      <c r="AC360" s="29" t="e">
        <f>VLOOKUP($D360,#REF!,AC$4,0)</f>
        <v>#REF!</v>
      </c>
      <c r="AD360" s="29" t="e">
        <f>VLOOKUP($D360,#REF!,AD$4,0)</f>
        <v>#REF!</v>
      </c>
      <c r="AE360" s="29" t="e">
        <f>VLOOKUP($D360,#REF!,AE$4,0)</f>
        <v>#REF!</v>
      </c>
      <c r="AF360" s="29" t="e">
        <f>VLOOKUP($D360,#REF!,AF$4,0)</f>
        <v>#REF!</v>
      </c>
      <c r="AG360" s="29" t="e">
        <f>VLOOKUP($D360,#REF!,AG$4,0)</f>
        <v>#REF!</v>
      </c>
      <c r="AH360" s="29" t="e">
        <f>VLOOKUP($D360,#REF!,AH$4,0)</f>
        <v>#REF!</v>
      </c>
      <c r="AI360" s="29" t="e">
        <f>VLOOKUP($D360,#REF!,AI$4,0)</f>
        <v>#REF!</v>
      </c>
      <c r="AJ360" s="29" t="e">
        <f>VLOOKUP($D360,#REF!,AJ$4,0)</f>
        <v>#REF!</v>
      </c>
      <c r="AK360" s="29" t="e">
        <f>VLOOKUP($D360,#REF!,AK$4,0)</f>
        <v>#REF!</v>
      </c>
      <c r="AL360" s="29" t="e">
        <f>VLOOKUP($D360,#REF!,AL$4,0)</f>
        <v>#REF!</v>
      </c>
      <c r="AM360" s="29" t="e">
        <f>VLOOKUP($D360,#REF!,AM$4,0)</f>
        <v>#REF!</v>
      </c>
      <c r="AN360" s="30" t="e">
        <f>VLOOKUP($D360,#REF!,AN$4,0)</f>
        <v>#REF!</v>
      </c>
      <c r="AO360" s="202"/>
      <c r="AP360" s="203"/>
      <c r="AQ360" s="203"/>
      <c r="AR360" s="203"/>
      <c r="AS360" s="203"/>
      <c r="AT360" s="203"/>
      <c r="AU360" s="203"/>
      <c r="AV360" s="203"/>
      <c r="AW360" s="203"/>
      <c r="AX360" s="203"/>
      <c r="AY360" s="203"/>
      <c r="AZ360" s="203"/>
      <c r="BA360" s="203"/>
      <c r="BB360" s="203"/>
      <c r="BC360" s="204"/>
    </row>
    <row r="361" spans="1:55" s="114" customFormat="1" ht="27.75">
      <c r="A361" s="115">
        <v>111</v>
      </c>
      <c r="B361" s="117" t="s">
        <v>292</v>
      </c>
      <c r="C361" s="119" t="s">
        <v>293</v>
      </c>
      <c r="D361" s="91" t="s">
        <v>959</v>
      </c>
      <c r="E361" s="202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4"/>
      <c r="Z361" s="208" t="e">
        <f>VLOOKUP($D361,#REF!,Z$4,0)</f>
        <v>#REF!</v>
      </c>
      <c r="AA361" s="215" t="e">
        <f>VLOOKUP($D361,#REF!,AA$4,0)</f>
        <v>#REF!</v>
      </c>
      <c r="AB361" s="208" t="e">
        <f>VLOOKUP($D361,#REF!,AB$4,0)</f>
        <v>#REF!</v>
      </c>
      <c r="AC361" s="208" t="e">
        <f>VLOOKUP($D361,#REF!,AC$4,0)</f>
        <v>#REF!</v>
      </c>
      <c r="AD361" s="208" t="e">
        <f>VLOOKUP($D361,#REF!,AD$4,0)</f>
        <v>#REF!</v>
      </c>
      <c r="AE361" s="208" t="e">
        <f>VLOOKUP($D361,#REF!,AE$4,0)</f>
        <v>#REF!</v>
      </c>
      <c r="AF361" s="208" t="e">
        <f>VLOOKUP($D361,#REF!,AF$4,0)</f>
        <v>#REF!</v>
      </c>
      <c r="AG361" s="208" t="e">
        <f>VLOOKUP($D361,#REF!,AG$4,0)</f>
        <v>#REF!</v>
      </c>
      <c r="AH361" s="208" t="e">
        <f>VLOOKUP($D361,#REF!,AH$4,0)</f>
        <v>#REF!</v>
      </c>
      <c r="AI361" s="208" t="e">
        <f>VLOOKUP($D361,#REF!,AI$4,0)</f>
        <v>#REF!</v>
      </c>
      <c r="AJ361" s="208" t="e">
        <f>VLOOKUP($D361,#REF!,AJ$4,0)</f>
        <v>#REF!</v>
      </c>
      <c r="AK361" s="208" t="e">
        <f>VLOOKUP($D361,#REF!,AK$4,0)</f>
        <v>#REF!</v>
      </c>
      <c r="AL361" s="208" t="e">
        <f>VLOOKUP($D361,#REF!,AL$4,0)</f>
        <v>#REF!</v>
      </c>
      <c r="AM361" s="208" t="e">
        <f>VLOOKUP($D361,#REF!,AM$4,0)</f>
        <v>#REF!</v>
      </c>
      <c r="AN361" s="208" t="e">
        <f>VLOOKUP($D361,#REF!,AN$4,0)</f>
        <v>#REF!</v>
      </c>
      <c r="AO361" s="202"/>
      <c r="AP361" s="203"/>
      <c r="AQ361" s="203"/>
      <c r="AR361" s="203"/>
      <c r="AS361" s="203"/>
      <c r="AT361" s="203"/>
      <c r="AU361" s="203"/>
      <c r="AV361" s="203"/>
      <c r="AW361" s="203"/>
      <c r="AX361" s="203"/>
      <c r="AY361" s="203"/>
      <c r="AZ361" s="203"/>
      <c r="BA361" s="203"/>
      <c r="BB361" s="203"/>
      <c r="BC361" s="204"/>
    </row>
    <row r="362" spans="1:55" s="114" customFormat="1" ht="27.75">
      <c r="A362" s="115">
        <v>112</v>
      </c>
      <c r="B362" s="117" t="s">
        <v>294</v>
      </c>
      <c r="C362" s="119" t="s">
        <v>293</v>
      </c>
      <c r="D362" s="91" t="s">
        <v>960</v>
      </c>
      <c r="E362" s="202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4"/>
      <c r="Z362" s="208" t="e">
        <f>VLOOKUP($D362,#REF!,Z$4,0)</f>
        <v>#REF!</v>
      </c>
      <c r="AA362" s="208" t="e">
        <f>VLOOKUP($D362,#REF!,AA$4,0)</f>
        <v>#REF!</v>
      </c>
      <c r="AB362" s="208" t="e">
        <f>VLOOKUP($D362,#REF!,AB$4,0)</f>
        <v>#REF!</v>
      </c>
      <c r="AC362" s="208" t="e">
        <f>VLOOKUP($D362,#REF!,AC$4,0)</f>
        <v>#REF!</v>
      </c>
      <c r="AD362" s="215" t="e">
        <f>VLOOKUP($D362,#REF!,AD$4,0)</f>
        <v>#REF!</v>
      </c>
      <c r="AE362" s="208" t="e">
        <f>VLOOKUP($D362,#REF!,AE$4,0)</f>
        <v>#REF!</v>
      </c>
      <c r="AF362" s="208" t="e">
        <f>VLOOKUP($D362,#REF!,AF$4,0)</f>
        <v>#REF!</v>
      </c>
      <c r="AG362" s="208" t="e">
        <f>VLOOKUP($D362,#REF!,AG$4,0)</f>
        <v>#REF!</v>
      </c>
      <c r="AH362" s="208" t="e">
        <f>VLOOKUP($D362,#REF!,AH$4,0)</f>
        <v>#REF!</v>
      </c>
      <c r="AI362" s="208" t="e">
        <f>VLOOKUP($D362,#REF!,AI$4,0)</f>
        <v>#REF!</v>
      </c>
      <c r="AJ362" s="216" t="e">
        <f>VLOOKUP($D362,#REF!,AJ$4,0)</f>
        <v>#REF!</v>
      </c>
      <c r="AK362" s="216" t="e">
        <f>VLOOKUP($D362,#REF!,AK$4,0)</f>
        <v>#REF!</v>
      </c>
      <c r="AL362" s="216" t="e">
        <f>VLOOKUP($D362,#REF!,AL$4,0)</f>
        <v>#REF!</v>
      </c>
      <c r="AM362" s="216" t="e">
        <f>VLOOKUP($D362,#REF!,AM$4,0)</f>
        <v>#REF!</v>
      </c>
      <c r="AN362" s="217" t="e">
        <f>VLOOKUP($D362,#REF!,AN$4,0)</f>
        <v>#REF!</v>
      </c>
      <c r="AO362" s="202"/>
      <c r="AP362" s="203"/>
      <c r="AQ362" s="203"/>
      <c r="AR362" s="203"/>
      <c r="AS362" s="203"/>
      <c r="AT362" s="203"/>
      <c r="AU362" s="203"/>
      <c r="AV362" s="203"/>
      <c r="AW362" s="203"/>
      <c r="AX362" s="203"/>
      <c r="AY362" s="203"/>
      <c r="AZ362" s="203"/>
      <c r="BA362" s="203"/>
      <c r="BB362" s="203"/>
      <c r="BC362" s="204"/>
    </row>
    <row r="363" spans="1:55" s="114" customFormat="1" ht="37.5">
      <c r="A363" s="115">
        <v>113</v>
      </c>
      <c r="B363" s="117" t="s">
        <v>415</v>
      </c>
      <c r="C363" s="119" t="s">
        <v>295</v>
      </c>
      <c r="D363" s="91" t="s">
        <v>961</v>
      </c>
      <c r="E363" s="202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4"/>
      <c r="Z363" s="208" t="e">
        <f>VLOOKUP($D363,#REF!,Z$4,0)</f>
        <v>#REF!</v>
      </c>
      <c r="AA363" s="208" t="e">
        <f>VLOOKUP($D363,#REF!,AA$4,0)</f>
        <v>#REF!</v>
      </c>
      <c r="AB363" s="208" t="e">
        <f>VLOOKUP($D363,#REF!,AB$4,0)</f>
        <v>#REF!</v>
      </c>
      <c r="AC363" s="208" t="e">
        <f>VLOOKUP($D363,#REF!,AC$4,0)</f>
        <v>#REF!</v>
      </c>
      <c r="AD363" s="215" t="e">
        <f>VLOOKUP($D363,#REF!,AD$4,0)</f>
        <v>#REF!</v>
      </c>
      <c r="AE363" s="208" t="e">
        <f>VLOOKUP($D363,#REF!,AE$4,0)</f>
        <v>#REF!</v>
      </c>
      <c r="AF363" s="208" t="e">
        <f>VLOOKUP($D363,#REF!,AF$4,0)</f>
        <v>#REF!</v>
      </c>
      <c r="AG363" s="208" t="e">
        <f>VLOOKUP($D363,#REF!,AG$4,0)</f>
        <v>#REF!</v>
      </c>
      <c r="AH363" s="208" t="e">
        <f>VLOOKUP($D363,#REF!,AH$4,0)</f>
        <v>#REF!</v>
      </c>
      <c r="AI363" s="208" t="e">
        <f>VLOOKUP($D363,#REF!,AI$4,0)</f>
        <v>#REF!</v>
      </c>
      <c r="AJ363" s="208" t="e">
        <f>VLOOKUP($D363,#REF!,AJ$4,0)</f>
        <v>#REF!</v>
      </c>
      <c r="AK363" s="208" t="e">
        <f>VLOOKUP($D363,#REF!,AK$4,0)</f>
        <v>#REF!</v>
      </c>
      <c r="AL363" s="208" t="e">
        <f>VLOOKUP($D363,#REF!,AL$4,0)</f>
        <v>#REF!</v>
      </c>
      <c r="AM363" s="208" t="e">
        <f>VLOOKUP($D363,#REF!,AM$4,0)</f>
        <v>#REF!</v>
      </c>
      <c r="AN363" s="208" t="e">
        <f>VLOOKUP($D363,#REF!,AN$4,0)</f>
        <v>#REF!</v>
      </c>
      <c r="AO363" s="202"/>
      <c r="AP363" s="203"/>
      <c r="AQ363" s="203"/>
      <c r="AR363" s="203"/>
      <c r="AS363" s="203"/>
      <c r="AT363" s="203"/>
      <c r="AU363" s="203"/>
      <c r="AV363" s="203"/>
      <c r="AW363" s="203"/>
      <c r="AX363" s="203"/>
      <c r="AY363" s="203"/>
      <c r="AZ363" s="203"/>
      <c r="BA363" s="203"/>
      <c r="BB363" s="203"/>
      <c r="BC363" s="204"/>
    </row>
    <row r="364" spans="1:55" s="114" customFormat="1" ht="27.75">
      <c r="A364" s="115">
        <v>114</v>
      </c>
      <c r="B364" s="117" t="s">
        <v>296</v>
      </c>
      <c r="C364" s="119" t="s">
        <v>297</v>
      </c>
      <c r="D364" s="91" t="s">
        <v>962</v>
      </c>
      <c r="E364" s="202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4"/>
      <c r="Z364" s="208" t="e">
        <f>VLOOKUP($D364,#REF!,Z$4,0)</f>
        <v>#REF!</v>
      </c>
      <c r="AA364" s="216" t="e">
        <f>VLOOKUP($D364,#REF!,AA$4,0)</f>
        <v>#REF!</v>
      </c>
      <c r="AB364" s="208" t="e">
        <f>VLOOKUP($D364,#REF!,AB$4,0)</f>
        <v>#REF!</v>
      </c>
      <c r="AC364" s="208" t="e">
        <f>VLOOKUP($D364,#REF!,AC$4,0)</f>
        <v>#REF!</v>
      </c>
      <c r="AD364" s="208" t="e">
        <f>VLOOKUP($D364,#REF!,AD$4,0)</f>
        <v>#REF!</v>
      </c>
      <c r="AE364" s="208" t="e">
        <f>VLOOKUP($D364,#REF!,AE$4,0)</f>
        <v>#REF!</v>
      </c>
      <c r="AF364" s="208" t="e">
        <f>VLOOKUP($D364,#REF!,AF$4,0)</f>
        <v>#REF!</v>
      </c>
      <c r="AG364" s="208" t="e">
        <f>VLOOKUP($D364,#REF!,AG$4,0)</f>
        <v>#REF!</v>
      </c>
      <c r="AH364" s="208" t="e">
        <f>VLOOKUP($D364,#REF!,AH$4,0)</f>
        <v>#REF!</v>
      </c>
      <c r="AI364" s="208" t="e">
        <f>VLOOKUP($D364,#REF!,AI$4,0)</f>
        <v>#REF!</v>
      </c>
      <c r="AJ364" s="208" t="e">
        <f>VLOOKUP($D364,#REF!,AJ$4,0)</f>
        <v>#REF!</v>
      </c>
      <c r="AK364" s="208" t="e">
        <f>VLOOKUP($D364,#REF!,AK$4,0)</f>
        <v>#REF!</v>
      </c>
      <c r="AL364" s="208" t="e">
        <f>VLOOKUP($D364,#REF!,AL$4,0)</f>
        <v>#REF!</v>
      </c>
      <c r="AM364" s="208" t="e">
        <f>VLOOKUP($D364,#REF!,AM$4,0)</f>
        <v>#REF!</v>
      </c>
      <c r="AN364" s="208" t="e">
        <f>VLOOKUP($D364,#REF!,AN$4,0)</f>
        <v>#REF!</v>
      </c>
      <c r="AO364" s="202"/>
      <c r="AP364" s="203"/>
      <c r="AQ364" s="203"/>
      <c r="AR364" s="203"/>
      <c r="AS364" s="203"/>
      <c r="AT364" s="203"/>
      <c r="AU364" s="203"/>
      <c r="AV364" s="203"/>
      <c r="AW364" s="203"/>
      <c r="AX364" s="203"/>
      <c r="AY364" s="203"/>
      <c r="AZ364" s="203"/>
      <c r="BA364" s="203"/>
      <c r="BB364" s="203"/>
      <c r="BC364" s="204"/>
    </row>
    <row r="365" spans="1:55" s="114" customFormat="1" ht="27.75">
      <c r="A365" s="115">
        <v>115</v>
      </c>
      <c r="B365" s="117" t="s">
        <v>568</v>
      </c>
      <c r="C365" s="119" t="s">
        <v>298</v>
      </c>
      <c r="D365" s="91" t="s">
        <v>963</v>
      </c>
      <c r="E365" s="202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4"/>
      <c r="Z365" s="29" t="e">
        <f>VLOOKUP($D365,#REF!,Z$4,0)</f>
        <v>#REF!</v>
      </c>
      <c r="AA365" s="29" t="e">
        <f>VLOOKUP($D365,#REF!,AA$4,0)</f>
        <v>#REF!</v>
      </c>
      <c r="AB365" s="189" t="e">
        <f>VLOOKUP($D365,#REF!,AB$4,0)</f>
        <v>#REF!</v>
      </c>
      <c r="AC365" s="189" t="e">
        <f>VLOOKUP($D365,#REF!,AC$4,0)</f>
        <v>#REF!</v>
      </c>
      <c r="AD365" s="29" t="e">
        <f>VLOOKUP($D365,#REF!,AD$4,0)</f>
        <v>#REF!</v>
      </c>
      <c r="AE365" s="189" t="e">
        <f>VLOOKUP($D365,#REF!,AE$4,0)</f>
        <v>#REF!</v>
      </c>
      <c r="AF365" s="189" t="e">
        <f>VLOOKUP($D365,#REF!,AF$4,0)</f>
        <v>#REF!</v>
      </c>
      <c r="AG365" s="189" t="e">
        <f>VLOOKUP($D365,#REF!,AG$4,0)</f>
        <v>#REF!</v>
      </c>
      <c r="AH365" s="189" t="e">
        <f>VLOOKUP($D365,#REF!,AH$4,0)</f>
        <v>#REF!</v>
      </c>
      <c r="AI365" s="208" t="e">
        <f>VLOOKUP($D365,#REF!,AI$4,0)</f>
        <v>#REF!</v>
      </c>
      <c r="AJ365" s="208" t="e">
        <f>VLOOKUP($D365,#REF!,AJ$4,0)</f>
        <v>#REF!</v>
      </c>
      <c r="AK365" s="208" t="e">
        <f>VLOOKUP($D365,#REF!,AK$4,0)</f>
        <v>#REF!</v>
      </c>
      <c r="AL365" s="208" t="e">
        <f>VLOOKUP($D365,#REF!,AL$4,0)</f>
        <v>#REF!</v>
      </c>
      <c r="AM365" s="208" t="e">
        <f>VLOOKUP($D365,#REF!,AM$4,0)</f>
        <v>#REF!</v>
      </c>
      <c r="AN365" s="209" t="e">
        <f>VLOOKUP($D365,#REF!,AN$4,0)</f>
        <v>#REF!</v>
      </c>
      <c r="AO365" s="202"/>
      <c r="AP365" s="203"/>
      <c r="AQ365" s="203"/>
      <c r="AR365" s="203"/>
      <c r="AS365" s="203"/>
      <c r="AT365" s="203"/>
      <c r="AU365" s="203"/>
      <c r="AV365" s="203"/>
      <c r="AW365" s="203"/>
      <c r="AX365" s="203"/>
      <c r="AY365" s="203"/>
      <c r="AZ365" s="203"/>
      <c r="BA365" s="203"/>
      <c r="BB365" s="203"/>
      <c r="BC365" s="204"/>
    </row>
    <row r="366" spans="1:55" s="114" customFormat="1" ht="27.75">
      <c r="A366" s="115">
        <v>116</v>
      </c>
      <c r="B366" s="94" t="s">
        <v>299</v>
      </c>
      <c r="C366" s="120" t="s">
        <v>300</v>
      </c>
      <c r="D366" s="91" t="s">
        <v>964</v>
      </c>
      <c r="E366" s="202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4"/>
      <c r="Z366" s="21" t="e">
        <f>VLOOKUP($D366,#REF!,Z$4,0)</f>
        <v>#REF!</v>
      </c>
      <c r="AA366" s="21" t="e">
        <f>VLOOKUP($D366,#REF!,AA$4,0)</f>
        <v>#REF!</v>
      </c>
      <c r="AB366" s="21" t="e">
        <f>VLOOKUP($D366,#REF!,AB$4,0)</f>
        <v>#REF!</v>
      </c>
      <c r="AC366" s="21" t="e">
        <f>VLOOKUP($D366,#REF!,AC$4,0)</f>
        <v>#REF!</v>
      </c>
      <c r="AD366" s="21" t="e">
        <f>VLOOKUP($D366,#REF!,AD$4,0)</f>
        <v>#REF!</v>
      </c>
      <c r="AE366" s="21" t="e">
        <f>VLOOKUP($D366,#REF!,AE$4,0)</f>
        <v>#REF!</v>
      </c>
      <c r="AF366" s="21" t="e">
        <f>VLOOKUP($D366,#REF!,AF$4,0)</f>
        <v>#REF!</v>
      </c>
      <c r="AG366" s="21" t="e">
        <f>VLOOKUP($D366,#REF!,AG$4,0)</f>
        <v>#REF!</v>
      </c>
      <c r="AH366" s="21" t="e">
        <f>VLOOKUP($D366,#REF!,AH$4,0)</f>
        <v>#REF!</v>
      </c>
      <c r="AI366" s="21" t="e">
        <f>VLOOKUP($D366,#REF!,AI$4,0)</f>
        <v>#REF!</v>
      </c>
      <c r="AJ366" s="21" t="e">
        <f>VLOOKUP($D366,#REF!,AJ$4,0)</f>
        <v>#REF!</v>
      </c>
      <c r="AK366" s="21" t="e">
        <f>VLOOKUP($D366,#REF!,AK$4,0)</f>
        <v>#REF!</v>
      </c>
      <c r="AL366" s="21" t="e">
        <f>VLOOKUP($D366,#REF!,AL$4,0)</f>
        <v>#REF!</v>
      </c>
      <c r="AM366" s="21" t="e">
        <f>VLOOKUP($D366,#REF!,AM$4,0)</f>
        <v>#REF!</v>
      </c>
      <c r="AN366" s="31" t="e">
        <f>VLOOKUP($D366,#REF!,AN$4,0)</f>
        <v>#REF!</v>
      </c>
      <c r="AO366" s="202"/>
      <c r="AP366" s="203"/>
      <c r="AQ366" s="203"/>
      <c r="AR366" s="203"/>
      <c r="AS366" s="203"/>
      <c r="AT366" s="203"/>
      <c r="AU366" s="203"/>
      <c r="AV366" s="203"/>
      <c r="AW366" s="203"/>
      <c r="AX366" s="203"/>
      <c r="AY366" s="203"/>
      <c r="AZ366" s="203"/>
      <c r="BA366" s="203"/>
      <c r="BB366" s="203"/>
      <c r="BC366" s="204"/>
    </row>
    <row r="367" spans="1:55" s="114" customFormat="1" ht="27.75">
      <c r="A367" s="115" t="s">
        <v>483</v>
      </c>
      <c r="B367" s="94" t="s">
        <v>301</v>
      </c>
      <c r="C367" s="120" t="s">
        <v>300</v>
      </c>
      <c r="D367" s="91" t="s">
        <v>965</v>
      </c>
      <c r="E367" s="202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4"/>
      <c r="Z367" s="213" t="e">
        <f>VLOOKUP($D367,#REF!,Z$4,0)</f>
        <v>#REF!</v>
      </c>
      <c r="AA367" s="213" t="e">
        <f>VLOOKUP($D367,#REF!,AA$4,0)</f>
        <v>#REF!</v>
      </c>
      <c r="AB367" s="213" t="e">
        <f>VLOOKUP($D367,#REF!,AB$4,0)</f>
        <v>#REF!</v>
      </c>
      <c r="AC367" s="213" t="e">
        <f>VLOOKUP($D367,#REF!,AC$4,0)</f>
        <v>#REF!</v>
      </c>
      <c r="AD367" s="213" t="e">
        <f>VLOOKUP($D367,#REF!,AD$4,0)</f>
        <v>#REF!</v>
      </c>
      <c r="AE367" s="213" t="e">
        <f>VLOOKUP($D367,#REF!,AE$4,0)</f>
        <v>#REF!</v>
      </c>
      <c r="AF367" s="213" t="e">
        <f>VLOOKUP($D367,#REF!,AF$4,0)</f>
        <v>#REF!</v>
      </c>
      <c r="AG367" s="213" t="e">
        <f>VLOOKUP($D367,#REF!,AG$4,0)</f>
        <v>#REF!</v>
      </c>
      <c r="AH367" s="213" t="e">
        <f>VLOOKUP($D367,#REF!,AH$4,0)</f>
        <v>#REF!</v>
      </c>
      <c r="AI367" s="213" t="e">
        <f>VLOOKUP($D367,#REF!,AI$4,0)</f>
        <v>#REF!</v>
      </c>
      <c r="AJ367" s="213" t="e">
        <f>VLOOKUP($D367,#REF!,AJ$4,0)</f>
        <v>#REF!</v>
      </c>
      <c r="AK367" s="213" t="e">
        <f>VLOOKUP($D367,#REF!,AK$4,0)</f>
        <v>#REF!</v>
      </c>
      <c r="AL367" s="213" t="e">
        <f>VLOOKUP($D367,#REF!,AL$4,0)</f>
        <v>#REF!</v>
      </c>
      <c r="AM367" s="213" t="e">
        <f>VLOOKUP($D367,#REF!,AM$4,0)</f>
        <v>#REF!</v>
      </c>
      <c r="AN367" s="214" t="e">
        <f>VLOOKUP($D367,#REF!,AN$4,0)</f>
        <v>#REF!</v>
      </c>
      <c r="AO367" s="202"/>
      <c r="AP367" s="203"/>
      <c r="AQ367" s="203"/>
      <c r="AR367" s="203"/>
      <c r="AS367" s="203"/>
      <c r="AT367" s="203"/>
      <c r="AU367" s="203"/>
      <c r="AV367" s="203"/>
      <c r="AW367" s="203"/>
      <c r="AX367" s="203"/>
      <c r="AY367" s="203"/>
      <c r="AZ367" s="203"/>
      <c r="BA367" s="203"/>
      <c r="BB367" s="203"/>
      <c r="BC367" s="204"/>
    </row>
    <row r="368" spans="1:55" s="114" customFormat="1" ht="27.75">
      <c r="A368" s="115" t="s">
        <v>484</v>
      </c>
      <c r="B368" s="94" t="s">
        <v>302</v>
      </c>
      <c r="C368" s="120" t="s">
        <v>300</v>
      </c>
      <c r="D368" s="91" t="s">
        <v>966</v>
      </c>
      <c r="E368" s="202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4"/>
      <c r="Z368" s="213" t="e">
        <f>VLOOKUP($D368,#REF!,Z$4,0)</f>
        <v>#REF!</v>
      </c>
      <c r="AA368" s="213" t="e">
        <f>VLOOKUP($D368,#REF!,AA$4,0)</f>
        <v>#REF!</v>
      </c>
      <c r="AB368" s="213" t="e">
        <f>VLOOKUP($D368,#REF!,AB$4,0)</f>
        <v>#REF!</v>
      </c>
      <c r="AC368" s="213" t="e">
        <f>VLOOKUP($D368,#REF!,AC$4,0)</f>
        <v>#REF!</v>
      </c>
      <c r="AD368" s="213" t="e">
        <f>VLOOKUP($D368,#REF!,AD$4,0)</f>
        <v>#REF!</v>
      </c>
      <c r="AE368" s="213" t="e">
        <f>VLOOKUP($D368,#REF!,AE$4,0)</f>
        <v>#REF!</v>
      </c>
      <c r="AF368" s="213" t="e">
        <f>VLOOKUP($D368,#REF!,AF$4,0)</f>
        <v>#REF!</v>
      </c>
      <c r="AG368" s="213" t="e">
        <f>VLOOKUP($D368,#REF!,AG$4,0)</f>
        <v>#REF!</v>
      </c>
      <c r="AH368" s="213" t="e">
        <f>VLOOKUP($D368,#REF!,AH$4,0)</f>
        <v>#REF!</v>
      </c>
      <c r="AI368" s="213" t="e">
        <f>VLOOKUP($D368,#REF!,AI$4,0)</f>
        <v>#REF!</v>
      </c>
      <c r="AJ368" s="213" t="e">
        <f>VLOOKUP($D368,#REF!,AJ$4,0)</f>
        <v>#REF!</v>
      </c>
      <c r="AK368" s="213" t="e">
        <f>VLOOKUP($D368,#REF!,AK$4,0)</f>
        <v>#REF!</v>
      </c>
      <c r="AL368" s="213" t="e">
        <f>VLOOKUP($D368,#REF!,AL$4,0)</f>
        <v>#REF!</v>
      </c>
      <c r="AM368" s="213" t="e">
        <f>VLOOKUP($D368,#REF!,AM$4,0)</f>
        <v>#REF!</v>
      </c>
      <c r="AN368" s="214" t="e">
        <f>VLOOKUP($D368,#REF!,AN$4,0)</f>
        <v>#REF!</v>
      </c>
      <c r="AO368" s="202"/>
      <c r="AP368" s="203"/>
      <c r="AQ368" s="203"/>
      <c r="AR368" s="203"/>
      <c r="AS368" s="203"/>
      <c r="AT368" s="203"/>
      <c r="AU368" s="203"/>
      <c r="AV368" s="203"/>
      <c r="AW368" s="203"/>
      <c r="AX368" s="203"/>
      <c r="AY368" s="203"/>
      <c r="AZ368" s="203"/>
      <c r="BA368" s="203"/>
      <c r="BB368" s="203"/>
      <c r="BC368" s="204"/>
    </row>
    <row r="369" spans="1:55" s="114" customFormat="1" ht="37.5">
      <c r="A369" s="115">
        <v>117</v>
      </c>
      <c r="B369" s="94" t="s">
        <v>491</v>
      </c>
      <c r="C369" s="120" t="s">
        <v>209</v>
      </c>
      <c r="D369" s="91" t="s">
        <v>967</v>
      </c>
      <c r="E369" s="202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4"/>
      <c r="Z369" s="10" t="e">
        <f>VLOOKUP($D369,#REF!,Z$4,0)</f>
        <v>#REF!</v>
      </c>
      <c r="AA369" s="10" t="e">
        <f>VLOOKUP($D369,#REF!,AA$4,0)</f>
        <v>#REF!</v>
      </c>
      <c r="AB369" s="10" t="e">
        <f>VLOOKUP($D369,#REF!,AB$4,0)</f>
        <v>#REF!</v>
      </c>
      <c r="AC369" s="10" t="e">
        <f>VLOOKUP($D369,#REF!,AC$4,0)</f>
        <v>#REF!</v>
      </c>
      <c r="AD369" s="10" t="e">
        <f>VLOOKUP($D369,#REF!,AD$4,0)</f>
        <v>#REF!</v>
      </c>
      <c r="AE369" s="10" t="e">
        <f>VLOOKUP($D369,#REF!,AE$4,0)</f>
        <v>#REF!</v>
      </c>
      <c r="AF369" s="10" t="e">
        <f>VLOOKUP($D369,#REF!,AF$4,0)</f>
        <v>#REF!</v>
      </c>
      <c r="AG369" s="10" t="e">
        <f>VLOOKUP($D369,#REF!,AG$4,0)</f>
        <v>#REF!</v>
      </c>
      <c r="AH369" s="10" t="e">
        <f>VLOOKUP($D369,#REF!,AH$4,0)</f>
        <v>#REF!</v>
      </c>
      <c r="AI369" s="208" t="e">
        <f>VLOOKUP($D369,#REF!,AI$4,0)</f>
        <v>#REF!</v>
      </c>
      <c r="AJ369" s="208" t="e">
        <f>VLOOKUP($D369,#REF!,AJ$4,0)</f>
        <v>#REF!</v>
      </c>
      <c r="AK369" s="208" t="e">
        <f>VLOOKUP($D369,#REF!,AK$4,0)</f>
        <v>#REF!</v>
      </c>
      <c r="AL369" s="208" t="e">
        <f>VLOOKUP($D369,#REF!,AL$4,0)</f>
        <v>#REF!</v>
      </c>
      <c r="AM369" s="208" t="e">
        <f>VLOOKUP($D369,#REF!,AM$4,0)</f>
        <v>#REF!</v>
      </c>
      <c r="AN369" s="208" t="e">
        <f>VLOOKUP($D369,#REF!,AN$4,0)</f>
        <v>#REF!</v>
      </c>
      <c r="AO369" s="202"/>
      <c r="AP369" s="203"/>
      <c r="AQ369" s="203"/>
      <c r="AR369" s="203"/>
      <c r="AS369" s="203"/>
      <c r="AT369" s="203"/>
      <c r="AU369" s="203"/>
      <c r="AV369" s="203"/>
      <c r="AW369" s="203"/>
      <c r="AX369" s="203"/>
      <c r="AY369" s="203"/>
      <c r="AZ369" s="203"/>
      <c r="BA369" s="203"/>
      <c r="BB369" s="203"/>
      <c r="BC369" s="204"/>
    </row>
    <row r="370" spans="1:55" s="114" customFormat="1" ht="27.75">
      <c r="A370" s="115" t="s">
        <v>557</v>
      </c>
      <c r="B370" s="94" t="s">
        <v>303</v>
      </c>
      <c r="C370" s="120" t="s">
        <v>209</v>
      </c>
      <c r="D370" s="91" t="s">
        <v>968</v>
      </c>
      <c r="E370" s="202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4"/>
      <c r="Z370" s="10" t="e">
        <f>VLOOKUP($D370,#REF!,Z$4,0)</f>
        <v>#REF!</v>
      </c>
      <c r="AA370" s="10" t="e">
        <f>VLOOKUP($D370,#REF!,AA$4,0)</f>
        <v>#REF!</v>
      </c>
      <c r="AB370" s="129" t="e">
        <f>VLOOKUP($D370,#REF!,AB$4,0)</f>
        <v>#REF!</v>
      </c>
      <c r="AC370" s="129" t="e">
        <f>VLOOKUP($D370,#REF!,AC$4,0)</f>
        <v>#REF!</v>
      </c>
      <c r="AD370" s="10" t="e">
        <f>VLOOKUP($D370,#REF!,AD$4,0)</f>
        <v>#REF!</v>
      </c>
      <c r="AE370" s="178" t="e">
        <f>VLOOKUP($D370,#REF!,AE$4,0)</f>
        <v>#REF!</v>
      </c>
      <c r="AF370" s="178" t="e">
        <f>VLOOKUP($D370,#REF!,AF$4,0)</f>
        <v>#REF!</v>
      </c>
      <c r="AG370" s="178" t="e">
        <f>VLOOKUP($D370,#REF!,AG$4,0)</f>
        <v>#REF!</v>
      </c>
      <c r="AH370" s="178" t="e">
        <f>VLOOKUP($D370,#REF!,AH$4,0)</f>
        <v>#REF!</v>
      </c>
      <c r="AI370" s="208" t="e">
        <f>VLOOKUP($D370,#REF!,AI$4,0)</f>
        <v>#REF!</v>
      </c>
      <c r="AJ370" s="208" t="e">
        <f>VLOOKUP($D370,#REF!,AJ$4,0)</f>
        <v>#REF!</v>
      </c>
      <c r="AK370" s="208" t="e">
        <f>VLOOKUP($D370,#REF!,AK$4,0)</f>
        <v>#REF!</v>
      </c>
      <c r="AL370" s="208" t="e">
        <f>VLOOKUP($D370,#REF!,AL$4,0)</f>
        <v>#REF!</v>
      </c>
      <c r="AM370" s="208" t="e">
        <f>VLOOKUP($D370,#REF!,AM$4,0)</f>
        <v>#REF!</v>
      </c>
      <c r="AN370" s="208" t="e">
        <f>VLOOKUP($D370,#REF!,AN$4,0)</f>
        <v>#REF!</v>
      </c>
      <c r="AO370" s="202"/>
      <c r="AP370" s="203"/>
      <c r="AQ370" s="203"/>
      <c r="AR370" s="203"/>
      <c r="AS370" s="203"/>
      <c r="AT370" s="203"/>
      <c r="AU370" s="203"/>
      <c r="AV370" s="203"/>
      <c r="AW370" s="203"/>
      <c r="AX370" s="203"/>
      <c r="AY370" s="203"/>
      <c r="AZ370" s="203"/>
      <c r="BA370" s="203"/>
      <c r="BB370" s="203"/>
      <c r="BC370" s="204"/>
    </row>
    <row r="371" spans="1:55" s="114" customFormat="1" ht="27.75">
      <c r="A371" s="115" t="s">
        <v>558</v>
      </c>
      <c r="B371" s="94" t="s">
        <v>304</v>
      </c>
      <c r="C371" s="120" t="s">
        <v>209</v>
      </c>
      <c r="D371" s="91" t="s">
        <v>969</v>
      </c>
      <c r="E371" s="202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4"/>
      <c r="Z371" s="10" t="e">
        <f>VLOOKUP($D371,#REF!,Z$4,0)</f>
        <v>#REF!</v>
      </c>
      <c r="AA371" s="10" t="e">
        <f>VLOOKUP($D371,#REF!,AA$4,0)</f>
        <v>#REF!</v>
      </c>
      <c r="AB371" s="129" t="e">
        <f>VLOOKUP($D371,#REF!,AB$4,0)</f>
        <v>#REF!</v>
      </c>
      <c r="AC371" s="129" t="e">
        <f>VLOOKUP($D371,#REF!,AC$4,0)</f>
        <v>#REF!</v>
      </c>
      <c r="AD371" s="10" t="e">
        <f>VLOOKUP($D371,#REF!,AD$4,0)</f>
        <v>#REF!</v>
      </c>
      <c r="AE371" s="178" t="e">
        <f>VLOOKUP($D371,#REF!,AE$4,0)</f>
        <v>#REF!</v>
      </c>
      <c r="AF371" s="178" t="e">
        <f>VLOOKUP($D371,#REF!,AF$4,0)</f>
        <v>#REF!</v>
      </c>
      <c r="AG371" s="178" t="e">
        <f>VLOOKUP($D371,#REF!,AG$4,0)</f>
        <v>#REF!</v>
      </c>
      <c r="AH371" s="178" t="e">
        <f>VLOOKUP($D371,#REF!,AH$4,0)</f>
        <v>#REF!</v>
      </c>
      <c r="AI371" s="208" t="e">
        <f>VLOOKUP($D371,#REF!,AI$4,0)</f>
        <v>#REF!</v>
      </c>
      <c r="AJ371" s="208" t="e">
        <f>VLOOKUP($D371,#REF!,AJ$4,0)</f>
        <v>#REF!</v>
      </c>
      <c r="AK371" s="208" t="e">
        <f>VLOOKUP($D371,#REF!,AK$4,0)</f>
        <v>#REF!</v>
      </c>
      <c r="AL371" s="208" t="e">
        <f>VLOOKUP($D371,#REF!,AL$4,0)</f>
        <v>#REF!</v>
      </c>
      <c r="AM371" s="208" t="e">
        <f>VLOOKUP($D371,#REF!,AM$4,0)</f>
        <v>#REF!</v>
      </c>
      <c r="AN371" s="208" t="e">
        <f>VLOOKUP($D371,#REF!,AN$4,0)</f>
        <v>#REF!</v>
      </c>
      <c r="AO371" s="202"/>
      <c r="AP371" s="203"/>
      <c r="AQ371" s="203"/>
      <c r="AR371" s="203"/>
      <c r="AS371" s="203"/>
      <c r="AT371" s="203"/>
      <c r="AU371" s="203"/>
      <c r="AV371" s="203"/>
      <c r="AW371" s="203"/>
      <c r="AX371" s="203"/>
      <c r="AY371" s="203"/>
      <c r="AZ371" s="203"/>
      <c r="BA371" s="203"/>
      <c r="BB371" s="203"/>
      <c r="BC371" s="204"/>
    </row>
    <row r="372" spans="1:55" s="114" customFormat="1" ht="37.5">
      <c r="A372" s="115">
        <v>118</v>
      </c>
      <c r="B372" s="94" t="s">
        <v>492</v>
      </c>
      <c r="C372" s="120" t="s">
        <v>209</v>
      </c>
      <c r="D372" s="91" t="s">
        <v>970</v>
      </c>
      <c r="E372" s="202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4"/>
      <c r="Z372" s="10" t="e">
        <f>VLOOKUP($D372,#REF!,Z$4,0)</f>
        <v>#REF!</v>
      </c>
      <c r="AA372" s="10" t="e">
        <f>VLOOKUP($D372,#REF!,AA$4,0)</f>
        <v>#REF!</v>
      </c>
      <c r="AB372" s="10" t="e">
        <f>VLOOKUP($D372,#REF!,AB$4,0)</f>
        <v>#REF!</v>
      </c>
      <c r="AC372" s="10" t="e">
        <f>VLOOKUP($D372,#REF!,AC$4,0)</f>
        <v>#REF!</v>
      </c>
      <c r="AD372" s="10" t="e">
        <f>VLOOKUP($D372,#REF!,AD$4,0)</f>
        <v>#REF!</v>
      </c>
      <c r="AE372" s="10" t="e">
        <f>VLOOKUP($D372,#REF!,AE$4,0)</f>
        <v>#REF!</v>
      </c>
      <c r="AF372" s="10" t="e">
        <f>VLOOKUP($D372,#REF!,AF$4,0)</f>
        <v>#REF!</v>
      </c>
      <c r="AG372" s="10" t="e">
        <f>VLOOKUP($D372,#REF!,AG$4,0)</f>
        <v>#REF!</v>
      </c>
      <c r="AH372" s="10" t="e">
        <f>VLOOKUP($D372,#REF!,AH$4,0)</f>
        <v>#REF!</v>
      </c>
      <c r="AI372" s="208" t="e">
        <f>VLOOKUP($D372,#REF!,AI$4,0)</f>
        <v>#REF!</v>
      </c>
      <c r="AJ372" s="208" t="e">
        <f>VLOOKUP($D372,#REF!,AJ$4,0)</f>
        <v>#REF!</v>
      </c>
      <c r="AK372" s="208" t="e">
        <f>VLOOKUP($D372,#REF!,AK$4,0)</f>
        <v>#REF!</v>
      </c>
      <c r="AL372" s="208" t="e">
        <f>VLOOKUP($D372,#REF!,AL$4,0)</f>
        <v>#REF!</v>
      </c>
      <c r="AM372" s="208" t="e">
        <f>VLOOKUP($D372,#REF!,AM$4,0)</f>
        <v>#REF!</v>
      </c>
      <c r="AN372" s="208" t="e">
        <f>VLOOKUP($D372,#REF!,AN$4,0)</f>
        <v>#REF!</v>
      </c>
      <c r="AO372" s="202"/>
      <c r="AP372" s="203"/>
      <c r="AQ372" s="203"/>
      <c r="AR372" s="203"/>
      <c r="AS372" s="203"/>
      <c r="AT372" s="203"/>
      <c r="AU372" s="203"/>
      <c r="AV372" s="203"/>
      <c r="AW372" s="203"/>
      <c r="AX372" s="203"/>
      <c r="AY372" s="203"/>
      <c r="AZ372" s="203"/>
      <c r="BA372" s="203"/>
      <c r="BB372" s="203"/>
      <c r="BC372" s="204"/>
    </row>
    <row r="373" spans="1:55" s="114" customFormat="1" ht="27.75">
      <c r="A373" s="115" t="s">
        <v>559</v>
      </c>
      <c r="B373" s="94" t="s">
        <v>303</v>
      </c>
      <c r="C373" s="120" t="s">
        <v>209</v>
      </c>
      <c r="D373" s="91" t="s">
        <v>971</v>
      </c>
      <c r="E373" s="202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4"/>
      <c r="Z373" s="10" t="e">
        <f>VLOOKUP($D373,#REF!,Z$4,0)</f>
        <v>#REF!</v>
      </c>
      <c r="AA373" s="10" t="e">
        <f>VLOOKUP($D373,#REF!,AA$4,0)</f>
        <v>#REF!</v>
      </c>
      <c r="AB373" s="178" t="e">
        <f>VLOOKUP($D373,#REF!,AB$4,0)</f>
        <v>#REF!</v>
      </c>
      <c r="AC373" s="178" t="e">
        <f>VLOOKUP($D373,#REF!,AC$4,0)</f>
        <v>#REF!</v>
      </c>
      <c r="AD373" s="10" t="e">
        <f>VLOOKUP($D373,#REF!,AD$4,0)</f>
        <v>#REF!</v>
      </c>
      <c r="AE373" s="178" t="e">
        <f>VLOOKUP($D373,#REF!,AE$4,0)</f>
        <v>#REF!</v>
      </c>
      <c r="AF373" s="178" t="e">
        <f>VLOOKUP($D373,#REF!,AF$4,0)</f>
        <v>#REF!</v>
      </c>
      <c r="AG373" s="178" t="e">
        <f>VLOOKUP($D373,#REF!,AG$4,0)</f>
        <v>#REF!</v>
      </c>
      <c r="AH373" s="178" t="e">
        <f>VLOOKUP($D373,#REF!,AH$4,0)</f>
        <v>#REF!</v>
      </c>
      <c r="AI373" s="208" t="e">
        <f>VLOOKUP($D373,#REF!,AI$4,0)</f>
        <v>#REF!</v>
      </c>
      <c r="AJ373" s="208" t="e">
        <f>VLOOKUP($D373,#REF!,AJ$4,0)</f>
        <v>#REF!</v>
      </c>
      <c r="AK373" s="208" t="e">
        <f>VLOOKUP($D373,#REF!,AK$4,0)</f>
        <v>#REF!</v>
      </c>
      <c r="AL373" s="208" t="e">
        <f>VLOOKUP($D373,#REF!,AL$4,0)</f>
        <v>#REF!</v>
      </c>
      <c r="AM373" s="208" t="e">
        <f>VLOOKUP($D373,#REF!,AM$4,0)</f>
        <v>#REF!</v>
      </c>
      <c r="AN373" s="208" t="e">
        <f>VLOOKUP($D373,#REF!,AN$4,0)</f>
        <v>#REF!</v>
      </c>
      <c r="AO373" s="202"/>
      <c r="AP373" s="203"/>
      <c r="AQ373" s="203"/>
      <c r="AR373" s="203"/>
      <c r="AS373" s="203"/>
      <c r="AT373" s="203"/>
      <c r="AU373" s="203"/>
      <c r="AV373" s="203"/>
      <c r="AW373" s="203"/>
      <c r="AX373" s="203"/>
      <c r="AY373" s="203"/>
      <c r="AZ373" s="203"/>
      <c r="BA373" s="203"/>
      <c r="BB373" s="203"/>
      <c r="BC373" s="204"/>
    </row>
    <row r="374" spans="1:55" s="114" customFormat="1" ht="27.75">
      <c r="A374" s="115" t="s">
        <v>560</v>
      </c>
      <c r="B374" s="94" t="s">
        <v>304</v>
      </c>
      <c r="C374" s="120" t="s">
        <v>209</v>
      </c>
      <c r="D374" s="91" t="s">
        <v>972</v>
      </c>
      <c r="E374" s="202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4"/>
      <c r="Z374" s="10" t="e">
        <f>VLOOKUP($D374,#REF!,Z$4,0)</f>
        <v>#REF!</v>
      </c>
      <c r="AA374" s="10" t="e">
        <f>VLOOKUP($D374,#REF!,AA$4,0)</f>
        <v>#REF!</v>
      </c>
      <c r="AB374" s="178" t="e">
        <f>VLOOKUP($D374,#REF!,AB$4,0)</f>
        <v>#REF!</v>
      </c>
      <c r="AC374" s="178" t="e">
        <f>VLOOKUP($D374,#REF!,AC$4,0)</f>
        <v>#REF!</v>
      </c>
      <c r="AD374" s="10" t="e">
        <f>VLOOKUP($D374,#REF!,AD$4,0)</f>
        <v>#REF!</v>
      </c>
      <c r="AE374" s="178" t="e">
        <f>VLOOKUP($D374,#REF!,AE$4,0)</f>
        <v>#REF!</v>
      </c>
      <c r="AF374" s="178" t="e">
        <f>VLOOKUP($D374,#REF!,AF$4,0)</f>
        <v>#REF!</v>
      </c>
      <c r="AG374" s="178" t="e">
        <f>VLOOKUP($D374,#REF!,AG$4,0)</f>
        <v>#REF!</v>
      </c>
      <c r="AH374" s="178" t="e">
        <f>VLOOKUP($D374,#REF!,AH$4,0)</f>
        <v>#REF!</v>
      </c>
      <c r="AI374" s="208" t="e">
        <f>VLOOKUP($D374,#REF!,AI$4,0)</f>
        <v>#REF!</v>
      </c>
      <c r="AJ374" s="208" t="e">
        <f>VLOOKUP($D374,#REF!,AJ$4,0)</f>
        <v>#REF!</v>
      </c>
      <c r="AK374" s="208" t="e">
        <f>VLOOKUP($D374,#REF!,AK$4,0)</f>
        <v>#REF!</v>
      </c>
      <c r="AL374" s="208" t="e">
        <f>VLOOKUP($D374,#REF!,AL$4,0)</f>
        <v>#REF!</v>
      </c>
      <c r="AM374" s="208" t="e">
        <f>VLOOKUP($D374,#REF!,AM$4,0)</f>
        <v>#REF!</v>
      </c>
      <c r="AN374" s="208" t="e">
        <f>VLOOKUP($D374,#REF!,AN$4,0)</f>
        <v>#REF!</v>
      </c>
      <c r="AO374" s="202"/>
      <c r="AP374" s="203"/>
      <c r="AQ374" s="203"/>
      <c r="AR374" s="203"/>
      <c r="AS374" s="203"/>
      <c r="AT374" s="203"/>
      <c r="AU374" s="203"/>
      <c r="AV374" s="203"/>
      <c r="AW374" s="203"/>
      <c r="AX374" s="203"/>
      <c r="AY374" s="203"/>
      <c r="AZ374" s="203"/>
      <c r="BA374" s="203"/>
      <c r="BB374" s="203"/>
      <c r="BC374" s="204"/>
    </row>
    <row r="375" spans="1:55" s="114" customFormat="1" ht="37.5">
      <c r="A375" s="115">
        <v>119</v>
      </c>
      <c r="B375" s="94" t="s">
        <v>493</v>
      </c>
      <c r="C375" s="120" t="s">
        <v>209</v>
      </c>
      <c r="D375" s="91" t="s">
        <v>973</v>
      </c>
      <c r="E375" s="202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4"/>
      <c r="Z375" s="10" t="e">
        <f>VLOOKUP($D375,#REF!,Z$4,0)</f>
        <v>#REF!</v>
      </c>
      <c r="AA375" s="10" t="e">
        <f>VLOOKUP($D375,#REF!,AA$4,0)</f>
        <v>#REF!</v>
      </c>
      <c r="AB375" s="10" t="e">
        <f>VLOOKUP($D375,#REF!,AB$4,0)</f>
        <v>#REF!</v>
      </c>
      <c r="AC375" s="10" t="e">
        <f>VLOOKUP($D375,#REF!,AC$4,0)</f>
        <v>#REF!</v>
      </c>
      <c r="AD375" s="10" t="e">
        <f>VLOOKUP($D375,#REF!,AD$4,0)</f>
        <v>#REF!</v>
      </c>
      <c r="AE375" s="10" t="e">
        <f>VLOOKUP($D375,#REF!,AE$4,0)</f>
        <v>#REF!</v>
      </c>
      <c r="AF375" s="10" t="e">
        <f>VLOOKUP($D375,#REF!,AF$4,0)</f>
        <v>#REF!</v>
      </c>
      <c r="AG375" s="10" t="e">
        <f>VLOOKUP($D375,#REF!,AG$4,0)</f>
        <v>#REF!</v>
      </c>
      <c r="AH375" s="10" t="e">
        <f>VLOOKUP($D375,#REF!,AH$4,0)</f>
        <v>#REF!</v>
      </c>
      <c r="AI375" s="208" t="e">
        <f>VLOOKUP($D375,#REF!,AI$4,0)</f>
        <v>#REF!</v>
      </c>
      <c r="AJ375" s="208" t="e">
        <f>VLOOKUP($D375,#REF!,AJ$4,0)</f>
        <v>#REF!</v>
      </c>
      <c r="AK375" s="208" t="e">
        <f>VLOOKUP($D375,#REF!,AK$4,0)</f>
        <v>#REF!</v>
      </c>
      <c r="AL375" s="208" t="e">
        <f>VLOOKUP($D375,#REF!,AL$4,0)</f>
        <v>#REF!</v>
      </c>
      <c r="AM375" s="208" t="e">
        <f>VLOOKUP($D375,#REF!,AM$4,0)</f>
        <v>#REF!</v>
      </c>
      <c r="AN375" s="208" t="e">
        <f>VLOOKUP($D375,#REF!,AN$4,0)</f>
        <v>#REF!</v>
      </c>
      <c r="AO375" s="202"/>
      <c r="AP375" s="203"/>
      <c r="AQ375" s="203"/>
      <c r="AR375" s="203"/>
      <c r="AS375" s="203"/>
      <c r="AT375" s="203"/>
      <c r="AU375" s="203"/>
      <c r="AV375" s="203"/>
      <c r="AW375" s="203"/>
      <c r="AX375" s="203"/>
      <c r="AY375" s="203"/>
      <c r="AZ375" s="203"/>
      <c r="BA375" s="203"/>
      <c r="BB375" s="203"/>
      <c r="BC375" s="204"/>
    </row>
    <row r="376" spans="1:55" s="114" customFormat="1" ht="27.75">
      <c r="A376" s="115" t="s">
        <v>561</v>
      </c>
      <c r="B376" s="94" t="s">
        <v>303</v>
      </c>
      <c r="C376" s="120" t="s">
        <v>209</v>
      </c>
      <c r="D376" s="91" t="s">
        <v>974</v>
      </c>
      <c r="E376" s="202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4"/>
      <c r="Z376" s="10" t="e">
        <f>VLOOKUP($D376,#REF!,Z$4,0)</f>
        <v>#REF!</v>
      </c>
      <c r="AA376" s="10" t="e">
        <f>VLOOKUP($D376,#REF!,AA$4,0)</f>
        <v>#REF!</v>
      </c>
      <c r="AB376" s="178" t="e">
        <f>VLOOKUP($D376,#REF!,AB$4,0)</f>
        <v>#REF!</v>
      </c>
      <c r="AC376" s="178" t="e">
        <f>VLOOKUP($D376,#REF!,AC$4,0)</f>
        <v>#REF!</v>
      </c>
      <c r="AD376" s="10" t="e">
        <f>VLOOKUP($D376,#REF!,AD$4,0)</f>
        <v>#REF!</v>
      </c>
      <c r="AE376" s="178" t="e">
        <f>VLOOKUP($D376,#REF!,AE$4,0)</f>
        <v>#REF!</v>
      </c>
      <c r="AF376" s="178" t="e">
        <f>VLOOKUP($D376,#REF!,AF$4,0)</f>
        <v>#REF!</v>
      </c>
      <c r="AG376" s="178" t="e">
        <f>VLOOKUP($D376,#REF!,AG$4,0)</f>
        <v>#REF!</v>
      </c>
      <c r="AH376" s="178" t="e">
        <f>VLOOKUP($D376,#REF!,AH$4,0)</f>
        <v>#REF!</v>
      </c>
      <c r="AI376" s="208" t="e">
        <f>VLOOKUP($D376,#REF!,AI$4,0)</f>
        <v>#REF!</v>
      </c>
      <c r="AJ376" s="208" t="e">
        <f>VLOOKUP($D376,#REF!,AJ$4,0)</f>
        <v>#REF!</v>
      </c>
      <c r="AK376" s="208" t="e">
        <f>VLOOKUP($D376,#REF!,AK$4,0)</f>
        <v>#REF!</v>
      </c>
      <c r="AL376" s="208" t="e">
        <f>VLOOKUP($D376,#REF!,AL$4,0)</f>
        <v>#REF!</v>
      </c>
      <c r="AM376" s="208" t="e">
        <f>VLOOKUP($D376,#REF!,AM$4,0)</f>
        <v>#REF!</v>
      </c>
      <c r="AN376" s="208" t="e">
        <f>VLOOKUP($D376,#REF!,AN$4,0)</f>
        <v>#REF!</v>
      </c>
      <c r="AO376" s="202"/>
      <c r="AP376" s="203"/>
      <c r="AQ376" s="203"/>
      <c r="AR376" s="203"/>
      <c r="AS376" s="203"/>
      <c r="AT376" s="203"/>
      <c r="AU376" s="203"/>
      <c r="AV376" s="203"/>
      <c r="AW376" s="203"/>
      <c r="AX376" s="203"/>
      <c r="AY376" s="203"/>
      <c r="AZ376" s="203"/>
      <c r="BA376" s="203"/>
      <c r="BB376" s="203"/>
      <c r="BC376" s="204"/>
    </row>
    <row r="377" spans="1:55" s="114" customFormat="1" ht="27.75">
      <c r="A377" s="115" t="s">
        <v>562</v>
      </c>
      <c r="B377" s="94" t="s">
        <v>304</v>
      </c>
      <c r="C377" s="120" t="s">
        <v>209</v>
      </c>
      <c r="D377" s="91" t="s">
        <v>975</v>
      </c>
      <c r="E377" s="202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4"/>
      <c r="Z377" s="10" t="e">
        <f>VLOOKUP($D377,#REF!,Z$4,0)</f>
        <v>#REF!</v>
      </c>
      <c r="AA377" s="10" t="e">
        <f>VLOOKUP($D377,#REF!,AA$4,0)</f>
        <v>#REF!</v>
      </c>
      <c r="AB377" s="178" t="e">
        <f>VLOOKUP($D377,#REF!,AB$4,0)</f>
        <v>#REF!</v>
      </c>
      <c r="AC377" s="178" t="e">
        <f>VLOOKUP($D377,#REF!,AC$4,0)</f>
        <v>#REF!</v>
      </c>
      <c r="AD377" s="10" t="e">
        <f>VLOOKUP($D377,#REF!,AD$4,0)</f>
        <v>#REF!</v>
      </c>
      <c r="AE377" s="178" t="e">
        <f>VLOOKUP($D377,#REF!,AE$4,0)</f>
        <v>#REF!</v>
      </c>
      <c r="AF377" s="178" t="e">
        <f>VLOOKUP($D377,#REF!,AF$4,0)</f>
        <v>#REF!</v>
      </c>
      <c r="AG377" s="178" t="e">
        <f>VLOOKUP($D377,#REF!,AG$4,0)</f>
        <v>#REF!</v>
      </c>
      <c r="AH377" s="178" t="e">
        <f>VLOOKUP($D377,#REF!,AH$4,0)</f>
        <v>#REF!</v>
      </c>
      <c r="AI377" s="208" t="e">
        <f>VLOOKUP($D377,#REF!,AI$4,0)</f>
        <v>#REF!</v>
      </c>
      <c r="AJ377" s="208" t="e">
        <f>VLOOKUP($D377,#REF!,AJ$4,0)</f>
        <v>#REF!</v>
      </c>
      <c r="AK377" s="208" t="e">
        <f>VLOOKUP($D377,#REF!,AK$4,0)</f>
        <v>#REF!</v>
      </c>
      <c r="AL377" s="208" t="e">
        <f>VLOOKUP($D377,#REF!,AL$4,0)</f>
        <v>#REF!</v>
      </c>
      <c r="AM377" s="208" t="e">
        <f>VLOOKUP($D377,#REF!,AM$4,0)</f>
        <v>#REF!</v>
      </c>
      <c r="AN377" s="208" t="e">
        <f>VLOOKUP($D377,#REF!,AN$4,0)</f>
        <v>#REF!</v>
      </c>
      <c r="AO377" s="202"/>
      <c r="AP377" s="203"/>
      <c r="AQ377" s="203"/>
      <c r="AR377" s="203"/>
      <c r="AS377" s="203"/>
      <c r="AT377" s="203"/>
      <c r="AU377" s="203"/>
      <c r="AV377" s="203"/>
      <c r="AW377" s="203"/>
      <c r="AX377" s="203"/>
      <c r="AY377" s="203"/>
      <c r="AZ377" s="203"/>
      <c r="BA377" s="203"/>
      <c r="BB377" s="203"/>
      <c r="BC377" s="204"/>
    </row>
    <row r="378" spans="1:55" s="114" customFormat="1" ht="27.75">
      <c r="A378" s="115">
        <v>120</v>
      </c>
      <c r="B378" s="94" t="s">
        <v>305</v>
      </c>
      <c r="C378" s="120" t="s">
        <v>306</v>
      </c>
      <c r="D378" s="91" t="s">
        <v>976</v>
      </c>
      <c r="E378" s="202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4"/>
      <c r="Z378" s="213" t="e">
        <f>VLOOKUP($D378,#REF!,Z$4,0)</f>
        <v>#REF!</v>
      </c>
      <c r="AA378" s="213" t="e">
        <f>VLOOKUP($D378,#REF!,AA$4,0)</f>
        <v>#REF!</v>
      </c>
      <c r="AB378" s="213" t="e">
        <f>VLOOKUP($D378,#REF!,AB$4,0)</f>
        <v>#REF!</v>
      </c>
      <c r="AC378" s="213" t="e">
        <f>VLOOKUP($D378,#REF!,AC$4,0)</f>
        <v>#REF!</v>
      </c>
      <c r="AD378" s="213" t="e">
        <f>VLOOKUP($D378,#REF!,AD$4,0)</f>
        <v>#REF!</v>
      </c>
      <c r="AE378" s="213" t="e">
        <f>VLOOKUP($D378,#REF!,AE$4,0)</f>
        <v>#REF!</v>
      </c>
      <c r="AF378" s="213" t="e">
        <f>VLOOKUP($D378,#REF!,AF$4,0)</f>
        <v>#REF!</v>
      </c>
      <c r="AG378" s="213" t="e">
        <f>VLOOKUP($D378,#REF!,AG$4,0)</f>
        <v>#REF!</v>
      </c>
      <c r="AH378" s="213" t="e">
        <f>VLOOKUP($D378,#REF!,AH$4,0)</f>
        <v>#REF!</v>
      </c>
      <c r="AI378" s="208" t="e">
        <f>VLOOKUP($D378,#REF!,AI$4,0)</f>
        <v>#REF!</v>
      </c>
      <c r="AJ378" s="208" t="e">
        <f>VLOOKUP($D378,#REF!,AJ$4,0)</f>
        <v>#REF!</v>
      </c>
      <c r="AK378" s="208" t="e">
        <f>VLOOKUP($D378,#REF!,AK$4,0)</f>
        <v>#REF!</v>
      </c>
      <c r="AL378" s="208" t="e">
        <f>VLOOKUP($D378,#REF!,AL$4,0)</f>
        <v>#REF!</v>
      </c>
      <c r="AM378" s="208" t="e">
        <f>VLOOKUP($D378,#REF!,AM$4,0)</f>
        <v>#REF!</v>
      </c>
      <c r="AN378" s="208" t="e">
        <f>VLOOKUP($D378,#REF!,AN$4,0)</f>
        <v>#REF!</v>
      </c>
      <c r="AO378" s="202"/>
      <c r="AP378" s="203"/>
      <c r="AQ378" s="203"/>
      <c r="AR378" s="203"/>
      <c r="AS378" s="203"/>
      <c r="AT378" s="203"/>
      <c r="AU378" s="203"/>
      <c r="AV378" s="203"/>
      <c r="AW378" s="203"/>
      <c r="AX378" s="203"/>
      <c r="AY378" s="203"/>
      <c r="AZ378" s="203"/>
      <c r="BA378" s="203"/>
      <c r="BB378" s="203"/>
      <c r="BC378" s="204"/>
    </row>
    <row r="379" spans="1:55" s="114" customFormat="1" ht="37.5">
      <c r="A379" s="115">
        <v>121</v>
      </c>
      <c r="B379" s="94" t="s">
        <v>494</v>
      </c>
      <c r="C379" s="120" t="s">
        <v>306</v>
      </c>
      <c r="D379" s="91" t="s">
        <v>977</v>
      </c>
      <c r="E379" s="202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4"/>
      <c r="Z379" s="213" t="e">
        <f>VLOOKUP($D379,#REF!,Z$4,0)</f>
        <v>#REF!</v>
      </c>
      <c r="AA379" s="213" t="e">
        <f>VLOOKUP($D379,#REF!,AA$4,0)</f>
        <v>#REF!</v>
      </c>
      <c r="AB379" s="213" t="e">
        <f>VLOOKUP($D379,#REF!,AB$4,0)</f>
        <v>#REF!</v>
      </c>
      <c r="AC379" s="213" t="e">
        <f>VLOOKUP($D379,#REF!,AC$4,0)</f>
        <v>#REF!</v>
      </c>
      <c r="AD379" s="213" t="e">
        <f>VLOOKUP($D379,#REF!,AD$4,0)</f>
        <v>#REF!</v>
      </c>
      <c r="AE379" s="213" t="e">
        <f>VLOOKUP($D379,#REF!,AE$4,0)</f>
        <v>#REF!</v>
      </c>
      <c r="AF379" s="213" t="e">
        <f>VLOOKUP($D379,#REF!,AF$4,0)</f>
        <v>#REF!</v>
      </c>
      <c r="AG379" s="213" t="e">
        <f>VLOOKUP($D379,#REF!,AG$4,0)</f>
        <v>#REF!</v>
      </c>
      <c r="AH379" s="213" t="e">
        <f>VLOOKUP($D379,#REF!,AH$4,0)</f>
        <v>#REF!</v>
      </c>
      <c r="AI379" s="208" t="e">
        <f>VLOOKUP($D379,#REF!,AI$4,0)</f>
        <v>#REF!</v>
      </c>
      <c r="AJ379" s="208" t="e">
        <f>VLOOKUP($D379,#REF!,AJ$4,0)</f>
        <v>#REF!</v>
      </c>
      <c r="AK379" s="208" t="e">
        <f>VLOOKUP($D379,#REF!,AK$4,0)</f>
        <v>#REF!</v>
      </c>
      <c r="AL379" s="208" t="e">
        <f>VLOOKUP($D379,#REF!,AL$4,0)</f>
        <v>#REF!</v>
      </c>
      <c r="AM379" s="208" t="e">
        <f>VLOOKUP($D379,#REF!,AM$4,0)</f>
        <v>#REF!</v>
      </c>
      <c r="AN379" s="208" t="e">
        <f>VLOOKUP($D379,#REF!,AN$4,0)</f>
        <v>#REF!</v>
      </c>
      <c r="AO379" s="202"/>
      <c r="AP379" s="203"/>
      <c r="AQ379" s="203"/>
      <c r="AR379" s="203"/>
      <c r="AS379" s="203"/>
      <c r="AT379" s="203"/>
      <c r="AU379" s="203"/>
      <c r="AV379" s="203"/>
      <c r="AW379" s="203"/>
      <c r="AX379" s="203"/>
      <c r="AY379" s="203"/>
      <c r="AZ379" s="203"/>
      <c r="BA379" s="203"/>
      <c r="BB379" s="203"/>
      <c r="BC379" s="204"/>
    </row>
    <row r="380" spans="1:55" s="114" customFormat="1" ht="27.75">
      <c r="A380" s="115">
        <v>122</v>
      </c>
      <c r="B380" s="94" t="s">
        <v>602</v>
      </c>
      <c r="C380" s="120" t="s">
        <v>300</v>
      </c>
      <c r="D380" s="91" t="s">
        <v>978</v>
      </c>
      <c r="E380" s="202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4"/>
      <c r="Z380" s="21" t="e">
        <f>VLOOKUP($D380,#REF!,Z$4,0)</f>
        <v>#REF!</v>
      </c>
      <c r="AA380" s="21" t="e">
        <f>VLOOKUP($D380,#REF!,AA$4,0)</f>
        <v>#REF!</v>
      </c>
      <c r="AB380" s="21" t="e">
        <f>VLOOKUP($D380,#REF!,AB$4,0)</f>
        <v>#REF!</v>
      </c>
      <c r="AC380" s="21" t="e">
        <f>VLOOKUP($D380,#REF!,AC$4,0)</f>
        <v>#REF!</v>
      </c>
      <c r="AD380" s="21" t="e">
        <f>VLOOKUP($D380,#REF!,AD$4,0)</f>
        <v>#REF!</v>
      </c>
      <c r="AE380" s="21" t="e">
        <f>VLOOKUP($D380,#REF!,AE$4,0)</f>
        <v>#REF!</v>
      </c>
      <c r="AF380" s="21" t="e">
        <f>VLOOKUP($D380,#REF!,AF$4,0)</f>
        <v>#REF!</v>
      </c>
      <c r="AG380" s="21" t="e">
        <f>VLOOKUP($D380,#REF!,AG$4,0)</f>
        <v>#REF!</v>
      </c>
      <c r="AH380" s="21" t="e">
        <f>VLOOKUP($D380,#REF!,AH$4,0)</f>
        <v>#REF!</v>
      </c>
      <c r="AI380" s="21" t="e">
        <f>VLOOKUP($D380,#REF!,AI$4,0)</f>
        <v>#REF!</v>
      </c>
      <c r="AJ380" s="21" t="e">
        <f>VLOOKUP($D380,#REF!,AJ$4,0)</f>
        <v>#REF!</v>
      </c>
      <c r="AK380" s="21" t="e">
        <f>VLOOKUP($D380,#REF!,AK$4,0)</f>
        <v>#REF!</v>
      </c>
      <c r="AL380" s="21" t="e">
        <f>VLOOKUP($D380,#REF!,AL$4,0)</f>
        <v>#REF!</v>
      </c>
      <c r="AM380" s="21" t="e">
        <f>VLOOKUP($D380,#REF!,AM$4,0)</f>
        <v>#REF!</v>
      </c>
      <c r="AN380" s="31" t="e">
        <f>VLOOKUP($D380,#REF!,AN$4,0)</f>
        <v>#REF!</v>
      </c>
      <c r="AO380" s="202"/>
      <c r="AP380" s="203"/>
      <c r="AQ380" s="203"/>
      <c r="AR380" s="203"/>
      <c r="AS380" s="203"/>
      <c r="AT380" s="203"/>
      <c r="AU380" s="203"/>
      <c r="AV380" s="203"/>
      <c r="AW380" s="203"/>
      <c r="AX380" s="203"/>
      <c r="AY380" s="203"/>
      <c r="AZ380" s="203"/>
      <c r="BA380" s="203"/>
      <c r="BB380" s="203"/>
      <c r="BC380" s="204"/>
    </row>
    <row r="381" spans="1:55" s="114" customFormat="1" ht="37.5">
      <c r="A381" s="115">
        <v>123</v>
      </c>
      <c r="B381" s="94" t="s">
        <v>307</v>
      </c>
      <c r="C381" s="120" t="s">
        <v>388</v>
      </c>
      <c r="D381" s="91" t="s">
        <v>979</v>
      </c>
      <c r="E381" s="202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4"/>
      <c r="Z381" s="208" t="e">
        <f>VLOOKUP($D381,#REF!,Z$4,0)</f>
        <v>#REF!</v>
      </c>
      <c r="AA381" s="21" t="e">
        <f>VLOOKUP($D381,#REF!,AA$4,0)</f>
        <v>#REF!</v>
      </c>
      <c r="AB381" s="21" t="e">
        <f>VLOOKUP($D381,#REF!,AB$4,0)</f>
        <v>#REF!</v>
      </c>
      <c r="AC381" s="21" t="e">
        <f>VLOOKUP($D381,#REF!,AC$4,0)</f>
        <v>#REF!</v>
      </c>
      <c r="AD381" s="21" t="e">
        <f>VLOOKUP($D381,#REF!,AD$4,0)</f>
        <v>#REF!</v>
      </c>
      <c r="AE381" s="21" t="e">
        <f>VLOOKUP($D381,#REF!,AE$4,0)</f>
        <v>#REF!</v>
      </c>
      <c r="AF381" s="21" t="e">
        <f>VLOOKUP($D381,#REF!,AF$4,0)</f>
        <v>#REF!</v>
      </c>
      <c r="AG381" s="21" t="e">
        <f>VLOOKUP($D381,#REF!,AG$4,0)</f>
        <v>#REF!</v>
      </c>
      <c r="AH381" s="21" t="e">
        <f>VLOOKUP($D381,#REF!,AH$4,0)</f>
        <v>#REF!</v>
      </c>
      <c r="AI381" s="21" t="e">
        <f>VLOOKUP($D381,#REF!,AI$4,0)</f>
        <v>#REF!</v>
      </c>
      <c r="AJ381" s="21" t="e">
        <f>VLOOKUP($D381,#REF!,AJ$4,0)</f>
        <v>#REF!</v>
      </c>
      <c r="AK381" s="21" t="e">
        <f>VLOOKUP($D381,#REF!,AK$4,0)</f>
        <v>#REF!</v>
      </c>
      <c r="AL381" s="21" t="e">
        <f>VLOOKUP($D381,#REF!,AL$4,0)</f>
        <v>#REF!</v>
      </c>
      <c r="AM381" s="21" t="e">
        <f>VLOOKUP($D381,#REF!,AM$4,0)</f>
        <v>#REF!</v>
      </c>
      <c r="AN381" s="31" t="e">
        <f>VLOOKUP($D381,#REF!,AN$4,0)</f>
        <v>#REF!</v>
      </c>
      <c r="AO381" s="202"/>
      <c r="AP381" s="203"/>
      <c r="AQ381" s="203"/>
      <c r="AR381" s="203"/>
      <c r="AS381" s="203"/>
      <c r="AT381" s="203"/>
      <c r="AU381" s="203"/>
      <c r="AV381" s="203"/>
      <c r="AW381" s="203"/>
      <c r="AX381" s="203"/>
      <c r="AY381" s="203"/>
      <c r="AZ381" s="203"/>
      <c r="BA381" s="203"/>
      <c r="BB381" s="203"/>
      <c r="BC381" s="204"/>
    </row>
    <row r="382" spans="1:55" s="114" customFormat="1" ht="37.5">
      <c r="A382" s="115">
        <v>124</v>
      </c>
      <c r="B382" s="94" t="s">
        <v>309</v>
      </c>
      <c r="C382" s="120" t="s">
        <v>308</v>
      </c>
      <c r="D382" s="91" t="s">
        <v>980</v>
      </c>
      <c r="E382" s="202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4"/>
      <c r="Z382" s="21" t="e">
        <f>VLOOKUP($D382,#REF!,Z$4,0)</f>
        <v>#REF!</v>
      </c>
      <c r="AA382" s="21" t="e">
        <f>VLOOKUP($D382,#REF!,AA$4,0)</f>
        <v>#REF!</v>
      </c>
      <c r="AB382" s="21" t="e">
        <f>VLOOKUP($D382,#REF!,AB$4,0)</f>
        <v>#REF!</v>
      </c>
      <c r="AC382" s="21" t="e">
        <f>VLOOKUP($D382,#REF!,AC$4,0)</f>
        <v>#REF!</v>
      </c>
      <c r="AD382" s="21" t="e">
        <f>VLOOKUP($D382,#REF!,AD$4,0)</f>
        <v>#REF!</v>
      </c>
      <c r="AE382" s="21" t="e">
        <f>VLOOKUP($D382,#REF!,AE$4,0)</f>
        <v>#REF!</v>
      </c>
      <c r="AF382" s="21" t="e">
        <f>VLOOKUP($D382,#REF!,AF$4,0)</f>
        <v>#REF!</v>
      </c>
      <c r="AG382" s="21" t="e">
        <f>VLOOKUP($D382,#REF!,AG$4,0)</f>
        <v>#REF!</v>
      </c>
      <c r="AH382" s="21" t="e">
        <f>VLOOKUP($D382,#REF!,AH$4,0)</f>
        <v>#REF!</v>
      </c>
      <c r="AI382" s="21" t="e">
        <f>VLOOKUP($D382,#REF!,AI$4,0)</f>
        <v>#REF!</v>
      </c>
      <c r="AJ382" s="21" t="e">
        <f>VLOOKUP($D382,#REF!,AJ$4,0)</f>
        <v>#REF!</v>
      </c>
      <c r="AK382" s="21" t="e">
        <f>VLOOKUP($D382,#REF!,AK$4,0)</f>
        <v>#REF!</v>
      </c>
      <c r="AL382" s="21" t="e">
        <f>VLOOKUP($D382,#REF!,AL$4,0)</f>
        <v>#REF!</v>
      </c>
      <c r="AM382" s="21" t="e">
        <f>VLOOKUP($D382,#REF!,AM$4,0)</f>
        <v>#REF!</v>
      </c>
      <c r="AN382" s="31" t="e">
        <f>VLOOKUP($D382,#REF!,AN$4,0)</f>
        <v>#REF!</v>
      </c>
      <c r="AO382" s="202"/>
      <c r="AP382" s="203"/>
      <c r="AQ382" s="203"/>
      <c r="AR382" s="203"/>
      <c r="AS382" s="203"/>
      <c r="AT382" s="203"/>
      <c r="AU382" s="203"/>
      <c r="AV382" s="203"/>
      <c r="AW382" s="203"/>
      <c r="AX382" s="203"/>
      <c r="AY382" s="203"/>
      <c r="AZ382" s="203"/>
      <c r="BA382" s="203"/>
      <c r="BB382" s="203"/>
      <c r="BC382" s="204"/>
    </row>
    <row r="383" spans="1:55" s="114" customFormat="1" ht="37.5">
      <c r="A383" s="115" t="s">
        <v>563</v>
      </c>
      <c r="B383" s="94" t="s">
        <v>310</v>
      </c>
      <c r="C383" s="120" t="s">
        <v>308</v>
      </c>
      <c r="D383" s="91" t="s">
        <v>981</v>
      </c>
      <c r="E383" s="202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4"/>
      <c r="Z383" s="208" t="e">
        <f>VLOOKUP($D383,#REF!,Z$4,0)</f>
        <v>#REF!</v>
      </c>
      <c r="AA383" s="21" t="e">
        <f>VLOOKUP($D383,#REF!,AA$4,0)</f>
        <v>#REF!</v>
      </c>
      <c r="AB383" s="21" t="e">
        <f>VLOOKUP($D383,#REF!,AB$4,0)</f>
        <v>#REF!</v>
      </c>
      <c r="AC383" s="21" t="e">
        <f>VLOOKUP($D383,#REF!,AC$4,0)</f>
        <v>#REF!</v>
      </c>
      <c r="AD383" s="208" t="e">
        <f>VLOOKUP($D383,#REF!,AD$4,0)</f>
        <v>#REF!</v>
      </c>
      <c r="AE383" s="208" t="e">
        <f>VLOOKUP($D383,#REF!,AE$4,0)</f>
        <v>#REF!</v>
      </c>
      <c r="AF383" s="208" t="e">
        <f>VLOOKUP($D383,#REF!,AF$4,0)</f>
        <v>#REF!</v>
      </c>
      <c r="AG383" s="208" t="e">
        <f>VLOOKUP($D383,#REF!,AG$4,0)</f>
        <v>#REF!</v>
      </c>
      <c r="AH383" s="208" t="e">
        <f>VLOOKUP($D383,#REF!,AH$4,0)</f>
        <v>#REF!</v>
      </c>
      <c r="AI383" s="208" t="e">
        <f>VLOOKUP($D383,#REF!,AI$4,0)</f>
        <v>#REF!</v>
      </c>
      <c r="AJ383" s="208" t="e">
        <f>VLOOKUP($D383,#REF!,AJ$4,0)</f>
        <v>#REF!</v>
      </c>
      <c r="AK383" s="208" t="e">
        <f>VLOOKUP($D383,#REF!,AK$4,0)</f>
        <v>#REF!</v>
      </c>
      <c r="AL383" s="208" t="e">
        <f>VLOOKUP($D383,#REF!,AL$4,0)</f>
        <v>#REF!</v>
      </c>
      <c r="AM383" s="208" t="e">
        <f>VLOOKUP($D383,#REF!,AM$4,0)</f>
        <v>#REF!</v>
      </c>
      <c r="AN383" s="208" t="e">
        <f>VLOOKUP($D383,#REF!,AN$4,0)</f>
        <v>#REF!</v>
      </c>
      <c r="AO383" s="202"/>
      <c r="AP383" s="203"/>
      <c r="AQ383" s="203"/>
      <c r="AR383" s="203"/>
      <c r="AS383" s="203"/>
      <c r="AT383" s="203"/>
      <c r="AU383" s="203"/>
      <c r="AV383" s="203"/>
      <c r="AW383" s="203"/>
      <c r="AX383" s="203"/>
      <c r="AY383" s="203"/>
      <c r="AZ383" s="203"/>
      <c r="BA383" s="203"/>
      <c r="BB383" s="203"/>
      <c r="BC383" s="204"/>
    </row>
    <row r="384" spans="1:55" s="114" customFormat="1" ht="37.5">
      <c r="A384" s="115" t="s">
        <v>564</v>
      </c>
      <c r="B384" s="94" t="s">
        <v>311</v>
      </c>
      <c r="C384" s="120" t="s">
        <v>308</v>
      </c>
      <c r="D384" s="91" t="s">
        <v>982</v>
      </c>
      <c r="E384" s="202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4"/>
      <c r="Z384" s="208" t="e">
        <f>VLOOKUP($D384,#REF!,Z$4,0)</f>
        <v>#REF!</v>
      </c>
      <c r="AA384" s="21" t="e">
        <f>VLOOKUP($D384,#REF!,AA$4,0)</f>
        <v>#REF!</v>
      </c>
      <c r="AB384" s="21" t="e">
        <f>VLOOKUP($D384,#REF!,AB$4,0)</f>
        <v>#REF!</v>
      </c>
      <c r="AC384" s="21" t="e">
        <f>VLOOKUP($D384,#REF!,AC$4,0)</f>
        <v>#REF!</v>
      </c>
      <c r="AD384" s="208" t="e">
        <f>VLOOKUP($D384,#REF!,AD$4,0)</f>
        <v>#REF!</v>
      </c>
      <c r="AE384" s="208" t="e">
        <f>VLOOKUP($D384,#REF!,AE$4,0)</f>
        <v>#REF!</v>
      </c>
      <c r="AF384" s="208" t="e">
        <f>VLOOKUP($D384,#REF!,AF$4,0)</f>
        <v>#REF!</v>
      </c>
      <c r="AG384" s="208" t="e">
        <f>VLOOKUP($D384,#REF!,AG$4,0)</f>
        <v>#REF!</v>
      </c>
      <c r="AH384" s="208" t="e">
        <f>VLOOKUP($D384,#REF!,AH$4,0)</f>
        <v>#REF!</v>
      </c>
      <c r="AI384" s="208" t="e">
        <f>VLOOKUP($D384,#REF!,AI$4,0)</f>
        <v>#REF!</v>
      </c>
      <c r="AJ384" s="208" t="e">
        <f>VLOOKUP($D384,#REF!,AJ$4,0)</f>
        <v>#REF!</v>
      </c>
      <c r="AK384" s="208" t="e">
        <f>VLOOKUP($D384,#REF!,AK$4,0)</f>
        <v>#REF!</v>
      </c>
      <c r="AL384" s="208" t="e">
        <f>VLOOKUP($D384,#REF!,AL$4,0)</f>
        <v>#REF!</v>
      </c>
      <c r="AM384" s="208" t="e">
        <f>VLOOKUP($D384,#REF!,AM$4,0)</f>
        <v>#REF!</v>
      </c>
      <c r="AN384" s="208" t="e">
        <f>VLOOKUP($D384,#REF!,AN$4,0)</f>
        <v>#REF!</v>
      </c>
      <c r="AO384" s="202"/>
      <c r="AP384" s="203"/>
      <c r="AQ384" s="203"/>
      <c r="AR384" s="203"/>
      <c r="AS384" s="203"/>
      <c r="AT384" s="203"/>
      <c r="AU384" s="203"/>
      <c r="AV384" s="203"/>
      <c r="AW384" s="203"/>
      <c r="AX384" s="203"/>
      <c r="AY384" s="203"/>
      <c r="AZ384" s="203"/>
      <c r="BA384" s="203"/>
      <c r="BB384" s="203"/>
      <c r="BC384" s="204"/>
    </row>
    <row r="385" spans="1:55" s="114" customFormat="1" ht="28.5" thickBot="1">
      <c r="A385" s="121">
        <v>125</v>
      </c>
      <c r="B385" s="122" t="s">
        <v>416</v>
      </c>
      <c r="C385" s="123" t="s">
        <v>300</v>
      </c>
      <c r="D385" s="91" t="s">
        <v>983</v>
      </c>
      <c r="E385" s="202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4"/>
      <c r="Z385" s="21" t="e">
        <f>VLOOKUP($D385,#REF!,Z$4,0)</f>
        <v>#REF!</v>
      </c>
      <c r="AA385" s="21" t="e">
        <f>VLOOKUP($D385,#REF!,AA$4,0)</f>
        <v>#REF!</v>
      </c>
      <c r="AB385" s="21" t="e">
        <f>VLOOKUP($D385,#REF!,AB$4,0)</f>
        <v>#REF!</v>
      </c>
      <c r="AC385" s="21" t="e">
        <f>VLOOKUP($D385,#REF!,AC$4,0)</f>
        <v>#REF!</v>
      </c>
      <c r="AD385" s="21" t="e">
        <f>VLOOKUP($D385,#REF!,AD$4,0)</f>
        <v>#REF!</v>
      </c>
      <c r="AE385" s="21" t="e">
        <f>VLOOKUP($D385,#REF!,AE$4,0)</f>
        <v>#REF!</v>
      </c>
      <c r="AF385" s="21" t="e">
        <f>VLOOKUP($D385,#REF!,AF$4,0)</f>
        <v>#REF!</v>
      </c>
      <c r="AG385" s="21" t="e">
        <f>VLOOKUP($D385,#REF!,AG$4,0)</f>
        <v>#REF!</v>
      </c>
      <c r="AH385" s="21" t="e">
        <f>VLOOKUP($D385,#REF!,AH$4,0)</f>
        <v>#REF!</v>
      </c>
      <c r="AI385" s="21" t="e">
        <f>VLOOKUP($D385,#REF!,AI$4,0)</f>
        <v>#REF!</v>
      </c>
      <c r="AJ385" s="21" t="e">
        <f>VLOOKUP($D385,#REF!,AJ$4,0)</f>
        <v>#REF!</v>
      </c>
      <c r="AK385" s="21" t="e">
        <f>VLOOKUP($D385,#REF!,AK$4,0)</f>
        <v>#REF!</v>
      </c>
      <c r="AL385" s="21" t="e">
        <f>VLOOKUP($D385,#REF!,AL$4,0)</f>
        <v>#REF!</v>
      </c>
      <c r="AM385" s="21" t="e">
        <f>VLOOKUP($D385,#REF!,AM$4,0)</f>
        <v>#REF!</v>
      </c>
      <c r="AN385" s="21" t="e">
        <f>VLOOKUP($D385,#REF!,AN$4,0)</f>
        <v>#REF!</v>
      </c>
      <c r="AO385" s="202"/>
      <c r="AP385" s="203"/>
      <c r="AQ385" s="203"/>
      <c r="AR385" s="203"/>
      <c r="AS385" s="203"/>
      <c r="AT385" s="203"/>
      <c r="AU385" s="203"/>
      <c r="AV385" s="203"/>
      <c r="AW385" s="203"/>
      <c r="AX385" s="203"/>
      <c r="AY385" s="203"/>
      <c r="AZ385" s="203"/>
      <c r="BA385" s="203"/>
      <c r="BB385" s="203"/>
      <c r="BC385" s="204"/>
    </row>
    <row r="386" spans="1:55" ht="27.75">
      <c r="A386" s="135" t="s">
        <v>565</v>
      </c>
      <c r="B386" s="136" t="s">
        <v>23</v>
      </c>
      <c r="C386" s="137" t="s">
        <v>15</v>
      </c>
      <c r="D386" s="147" t="s">
        <v>984</v>
      </c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3"/>
      <c r="AD386" s="203"/>
      <c r="AE386" s="203"/>
      <c r="AF386" s="203"/>
      <c r="AG386" s="203"/>
      <c r="AH386" s="203"/>
      <c r="AI386" s="203"/>
      <c r="AJ386" s="203"/>
      <c r="AK386" s="203"/>
      <c r="AL386" s="203"/>
      <c r="AM386" s="203"/>
      <c r="AN386" s="203"/>
      <c r="AO386" s="34" t="e">
        <f>VLOOKUP($D386,#REF!,AO$4,0)</f>
        <v>#REF!</v>
      </c>
      <c r="AP386" s="34" t="e">
        <f>VLOOKUP($D386,#REF!,AP$4,0)</f>
        <v>#REF!</v>
      </c>
      <c r="AQ386" s="34" t="e">
        <f>VLOOKUP($D386,#REF!,AQ$4,0)</f>
        <v>#REF!</v>
      </c>
      <c r="AR386" s="34" t="e">
        <f>VLOOKUP($D386,#REF!,AR$4,0)</f>
        <v>#REF!</v>
      </c>
      <c r="AS386" s="34" t="e">
        <f>VLOOKUP($D386,#REF!,AS$4,0)</f>
        <v>#REF!</v>
      </c>
      <c r="AT386" s="37" t="e">
        <f>VLOOKUP($D386,#REF!,AT$4,0)</f>
        <v>#REF!</v>
      </c>
      <c r="AU386" s="34" t="e">
        <f>VLOOKUP($D386,#REF!,AU$4,0)</f>
        <v>#REF!</v>
      </c>
      <c r="AV386" s="34" t="e">
        <f>VLOOKUP($D386,#REF!,AV$4,0)</f>
        <v>#REF!</v>
      </c>
      <c r="AW386" s="34" t="e">
        <f>VLOOKUP($D386,#REF!,AW$4,0)</f>
        <v>#REF!</v>
      </c>
      <c r="AX386" s="38" t="e">
        <f>VLOOKUP($D386,#REF!,AX$4,0)</f>
        <v>#REF!</v>
      </c>
      <c r="AY386" s="49" t="e">
        <f>VLOOKUP($D386,#REF!,AY$4,0)</f>
        <v>#REF!</v>
      </c>
      <c r="AZ386" s="36" t="e">
        <f>VLOOKUP($D386,#REF!,AZ$4,0)</f>
        <v>#REF!</v>
      </c>
      <c r="BA386" s="36" t="e">
        <f>VLOOKUP($D386,#REF!,BA$4,0)</f>
        <v>#REF!</v>
      </c>
      <c r="BB386" s="36" t="e">
        <f>VLOOKUP($D386,#REF!,BB$4,0)</f>
        <v>#REF!</v>
      </c>
      <c r="BC386" s="41" t="e">
        <f>VLOOKUP($D386,#REF!,BC$4,0)</f>
        <v>#REF!</v>
      </c>
    </row>
    <row r="387" spans="1:55" ht="27.75">
      <c r="A387" s="138">
        <f>A386+1</f>
        <v>127</v>
      </c>
      <c r="B387" s="96" t="s">
        <v>31</v>
      </c>
      <c r="C387" s="77" t="s">
        <v>15</v>
      </c>
      <c r="D387" s="148" t="s">
        <v>985</v>
      </c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3"/>
      <c r="AD387" s="203"/>
      <c r="AE387" s="203"/>
      <c r="AF387" s="203"/>
      <c r="AG387" s="203"/>
      <c r="AH387" s="203"/>
      <c r="AI387" s="203"/>
      <c r="AJ387" s="203"/>
      <c r="AK387" s="203"/>
      <c r="AL387" s="203"/>
      <c r="AM387" s="203"/>
      <c r="AN387" s="203"/>
      <c r="AO387" s="10" t="e">
        <f>VLOOKUP($D387,#REF!,AO$4,0)</f>
        <v>#REF!</v>
      </c>
      <c r="AP387" s="10" t="e">
        <f>VLOOKUP($D387,#REF!,AP$4,0)</f>
        <v>#REF!</v>
      </c>
      <c r="AQ387" s="10" t="e">
        <f>VLOOKUP($D387,#REF!,AQ$4,0)</f>
        <v>#REF!</v>
      </c>
      <c r="AR387" s="10" t="e">
        <f>VLOOKUP($D387,#REF!,AR$4,0)</f>
        <v>#REF!</v>
      </c>
      <c r="AS387" s="10" t="e">
        <f>VLOOKUP($D387,#REF!,AS$4,0)</f>
        <v>#REF!</v>
      </c>
      <c r="AT387" s="39" t="e">
        <f>VLOOKUP($D387,#REF!,AT$4,0)</f>
        <v>#REF!</v>
      </c>
      <c r="AU387" s="10" t="e">
        <f>VLOOKUP($D387,#REF!,AU$4,0)</f>
        <v>#REF!</v>
      </c>
      <c r="AV387" s="10" t="e">
        <f>VLOOKUP($D387,#REF!,AV$4,0)</f>
        <v>#REF!</v>
      </c>
      <c r="AW387" s="10" t="e">
        <f>VLOOKUP($D387,#REF!,AW$4,0)</f>
        <v>#REF!</v>
      </c>
      <c r="AX387" s="40" t="e">
        <f>VLOOKUP($D387,#REF!,AX$4,0)</f>
        <v>#REF!</v>
      </c>
      <c r="AY387" s="50" t="e">
        <f>VLOOKUP($D387,#REF!,AY$4,0)</f>
        <v>#REF!</v>
      </c>
      <c r="AZ387" s="21" t="e">
        <f>VLOOKUP($D387,#REF!,AZ$4,0)</f>
        <v>#REF!</v>
      </c>
      <c r="BA387" s="21" t="e">
        <f>VLOOKUP($D387,#REF!,BA$4,0)</f>
        <v>#REF!</v>
      </c>
      <c r="BB387" s="21" t="e">
        <f>VLOOKUP($D387,#REF!,BB$4,0)</f>
        <v>#REF!</v>
      </c>
      <c r="BC387" s="31" t="e">
        <f>VLOOKUP($D387,#REF!,BC$4,0)</f>
        <v>#REF!</v>
      </c>
    </row>
    <row r="388" spans="1:55" ht="96" customHeight="1">
      <c r="A388" s="138">
        <f aca="true" t="shared" si="2" ref="A388:A422">A387+1</f>
        <v>128</v>
      </c>
      <c r="B388" s="96" t="s">
        <v>336</v>
      </c>
      <c r="C388" s="77" t="s">
        <v>15</v>
      </c>
      <c r="D388" s="148" t="s">
        <v>986</v>
      </c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3"/>
      <c r="AK388" s="203"/>
      <c r="AL388" s="203"/>
      <c r="AM388" s="203"/>
      <c r="AN388" s="203"/>
      <c r="AO388" s="10" t="e">
        <f>VLOOKUP($D388,#REF!,AO$4,0)</f>
        <v>#REF!</v>
      </c>
      <c r="AP388" s="10" t="e">
        <f>VLOOKUP($D388,#REF!,AP$4,0)</f>
        <v>#REF!</v>
      </c>
      <c r="AQ388" s="10" t="e">
        <f>VLOOKUP($D388,#REF!,AQ$4,0)</f>
        <v>#REF!</v>
      </c>
      <c r="AR388" s="10" t="e">
        <f>VLOOKUP($D388,#REF!,AR$4,0)</f>
        <v>#REF!</v>
      </c>
      <c r="AS388" s="10" t="e">
        <f>VLOOKUP($D388,#REF!,AS$4,0)</f>
        <v>#REF!</v>
      </c>
      <c r="AT388" s="39" t="e">
        <f>VLOOKUP($D388,#REF!,AT$4,0)</f>
        <v>#REF!</v>
      </c>
      <c r="AU388" s="10" t="e">
        <f>VLOOKUP($D388,#REF!,AU$4,0)</f>
        <v>#REF!</v>
      </c>
      <c r="AV388" s="10" t="e">
        <f>VLOOKUP($D388,#REF!,AV$4,0)</f>
        <v>#REF!</v>
      </c>
      <c r="AW388" s="10" t="e">
        <f>VLOOKUP($D388,#REF!,AW$4,0)</f>
        <v>#REF!</v>
      </c>
      <c r="AX388" s="40" t="e">
        <f>VLOOKUP($D388,#REF!,AX$4,0)</f>
        <v>#REF!</v>
      </c>
      <c r="AY388" s="50" t="e">
        <f>VLOOKUP($D388,#REF!,AY$4,0)</f>
        <v>#REF!</v>
      </c>
      <c r="AZ388" s="21" t="e">
        <f>VLOOKUP($D388,#REF!,AZ$4,0)</f>
        <v>#REF!</v>
      </c>
      <c r="BA388" s="21" t="e">
        <f>VLOOKUP($D388,#REF!,BA$4,0)</f>
        <v>#REF!</v>
      </c>
      <c r="BB388" s="21" t="e">
        <f>VLOOKUP($D388,#REF!,BB$4,0)</f>
        <v>#REF!</v>
      </c>
      <c r="BC388" s="31" t="e">
        <f>VLOOKUP($D388,#REF!,BC$4,0)</f>
        <v>#REF!</v>
      </c>
    </row>
    <row r="389" spans="1:55" ht="27.75">
      <c r="A389" s="138">
        <f t="shared" si="2"/>
        <v>129</v>
      </c>
      <c r="B389" s="96" t="s">
        <v>326</v>
      </c>
      <c r="C389" s="77" t="s">
        <v>15</v>
      </c>
      <c r="D389" s="148" t="s">
        <v>987</v>
      </c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3"/>
      <c r="AK389" s="203"/>
      <c r="AL389" s="203"/>
      <c r="AM389" s="203"/>
      <c r="AN389" s="203"/>
      <c r="AO389" s="10" t="e">
        <f>VLOOKUP($D389,#REF!,AO$4,0)</f>
        <v>#REF!</v>
      </c>
      <c r="AP389" s="10" t="e">
        <f>VLOOKUP($D389,#REF!,AP$4,0)</f>
        <v>#REF!</v>
      </c>
      <c r="AQ389" s="10" t="e">
        <f>VLOOKUP($D389,#REF!,AQ$4,0)</f>
        <v>#REF!</v>
      </c>
      <c r="AR389" s="10" t="e">
        <f>VLOOKUP($D389,#REF!,AR$4,0)</f>
        <v>#REF!</v>
      </c>
      <c r="AS389" s="10" t="e">
        <f>VLOOKUP($D389,#REF!,AS$4,0)</f>
        <v>#REF!</v>
      </c>
      <c r="AT389" s="39" t="e">
        <f>VLOOKUP($D389,#REF!,AT$4,0)</f>
        <v>#REF!</v>
      </c>
      <c r="AU389" s="10" t="e">
        <f>VLOOKUP($D389,#REF!,AU$4,0)</f>
        <v>#REF!</v>
      </c>
      <c r="AV389" s="10" t="e">
        <f>VLOOKUP($D389,#REF!,AV$4,0)</f>
        <v>#REF!</v>
      </c>
      <c r="AW389" s="10" t="e">
        <f>VLOOKUP($D389,#REF!,AW$4,0)</f>
        <v>#REF!</v>
      </c>
      <c r="AX389" s="40" t="e">
        <f>VLOOKUP($D389,#REF!,AX$4,0)</f>
        <v>#REF!</v>
      </c>
      <c r="AY389" s="50" t="e">
        <f>VLOOKUP($D389,#REF!,AY$4,0)</f>
        <v>#REF!</v>
      </c>
      <c r="AZ389" s="21" t="e">
        <f>VLOOKUP($D389,#REF!,AZ$4,0)</f>
        <v>#REF!</v>
      </c>
      <c r="BA389" s="21" t="e">
        <f>VLOOKUP($D389,#REF!,BA$4,0)</f>
        <v>#REF!</v>
      </c>
      <c r="BB389" s="21" t="e">
        <f>VLOOKUP($D389,#REF!,BB$4,0)</f>
        <v>#REF!</v>
      </c>
      <c r="BC389" s="31" t="e">
        <f>VLOOKUP($D389,#REF!,BC$4,0)</f>
        <v>#REF!</v>
      </c>
    </row>
    <row r="390" spans="1:55" ht="27.75">
      <c r="A390" s="138">
        <f t="shared" si="2"/>
        <v>130</v>
      </c>
      <c r="B390" s="96" t="s">
        <v>155</v>
      </c>
      <c r="C390" s="77" t="s">
        <v>15</v>
      </c>
      <c r="D390" s="148" t="s">
        <v>988</v>
      </c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3"/>
      <c r="AD390" s="203"/>
      <c r="AE390" s="203"/>
      <c r="AF390" s="203"/>
      <c r="AG390" s="203"/>
      <c r="AH390" s="203"/>
      <c r="AI390" s="203"/>
      <c r="AJ390" s="203"/>
      <c r="AK390" s="203"/>
      <c r="AL390" s="203"/>
      <c r="AM390" s="203"/>
      <c r="AN390" s="203"/>
      <c r="AO390" s="10" t="e">
        <f>VLOOKUP($D390,#REF!,AO$4,0)</f>
        <v>#REF!</v>
      </c>
      <c r="AP390" s="10" t="e">
        <f>VLOOKUP($D390,#REF!,AP$4,0)</f>
        <v>#REF!</v>
      </c>
      <c r="AQ390" s="10" t="e">
        <f>VLOOKUP($D390,#REF!,AQ$4,0)</f>
        <v>#REF!</v>
      </c>
      <c r="AR390" s="10" t="e">
        <f>VLOOKUP($D390,#REF!,AR$4,0)</f>
        <v>#REF!</v>
      </c>
      <c r="AS390" s="10" t="e">
        <f>VLOOKUP($D390,#REF!,AS$4,0)</f>
        <v>#REF!</v>
      </c>
      <c r="AT390" s="39" t="e">
        <f>VLOOKUP($D390,#REF!,AT$4,0)</f>
        <v>#REF!</v>
      </c>
      <c r="AU390" s="10" t="e">
        <f>VLOOKUP($D390,#REF!,AU$4,0)</f>
        <v>#REF!</v>
      </c>
      <c r="AV390" s="10" t="e">
        <f>VLOOKUP($D390,#REF!,AV$4,0)</f>
        <v>#REF!</v>
      </c>
      <c r="AW390" s="10" t="e">
        <f>VLOOKUP($D390,#REF!,AW$4,0)</f>
        <v>#REF!</v>
      </c>
      <c r="AX390" s="40" t="e">
        <f>VLOOKUP($D390,#REF!,AX$4,0)</f>
        <v>#REF!</v>
      </c>
      <c r="AY390" s="50" t="e">
        <f>VLOOKUP($D390,#REF!,AY$4,0)</f>
        <v>#REF!</v>
      </c>
      <c r="AZ390" s="21" t="e">
        <f>VLOOKUP($D390,#REF!,AZ$4,0)</f>
        <v>#REF!</v>
      </c>
      <c r="BA390" s="21" t="e">
        <f>VLOOKUP($D390,#REF!,BA$4,0)</f>
        <v>#REF!</v>
      </c>
      <c r="BB390" s="21" t="e">
        <f>VLOOKUP($D390,#REF!,BB$4,0)</f>
        <v>#REF!</v>
      </c>
      <c r="BC390" s="31" t="e">
        <f>VLOOKUP($D390,#REF!,BC$4,0)</f>
        <v>#REF!</v>
      </c>
    </row>
    <row r="391" spans="1:55" ht="27.75">
      <c r="A391" s="138">
        <f t="shared" si="2"/>
        <v>131</v>
      </c>
      <c r="B391" s="96" t="s">
        <v>329</v>
      </c>
      <c r="C391" s="77" t="s">
        <v>15</v>
      </c>
      <c r="D391" s="148" t="s">
        <v>989</v>
      </c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3"/>
      <c r="AD391" s="203"/>
      <c r="AE391" s="203"/>
      <c r="AF391" s="203"/>
      <c r="AG391" s="203"/>
      <c r="AH391" s="203"/>
      <c r="AI391" s="203"/>
      <c r="AJ391" s="203"/>
      <c r="AK391" s="203"/>
      <c r="AL391" s="203"/>
      <c r="AM391" s="203"/>
      <c r="AN391" s="203"/>
      <c r="AO391" s="10" t="e">
        <f>VLOOKUP($D391,#REF!,AO$4,0)</f>
        <v>#REF!</v>
      </c>
      <c r="AP391" s="10" t="e">
        <f>VLOOKUP($D391,#REF!,AP$4,0)</f>
        <v>#REF!</v>
      </c>
      <c r="AQ391" s="10" t="e">
        <f>VLOOKUP($D391,#REF!,AQ$4,0)</f>
        <v>#REF!</v>
      </c>
      <c r="AR391" s="10" t="e">
        <f>VLOOKUP($D391,#REF!,AR$4,0)</f>
        <v>#REF!</v>
      </c>
      <c r="AS391" s="10" t="e">
        <f>VLOOKUP($D391,#REF!,AS$4,0)</f>
        <v>#REF!</v>
      </c>
      <c r="AT391" s="39" t="e">
        <f>VLOOKUP($D391,#REF!,AT$4,0)</f>
        <v>#REF!</v>
      </c>
      <c r="AU391" s="10" t="e">
        <f>VLOOKUP($D391,#REF!,AU$4,0)</f>
        <v>#REF!</v>
      </c>
      <c r="AV391" s="10" t="e">
        <f>VLOOKUP($D391,#REF!,AV$4,0)</f>
        <v>#REF!</v>
      </c>
      <c r="AW391" s="10" t="e">
        <f>VLOOKUP($D391,#REF!,AW$4,0)</f>
        <v>#REF!</v>
      </c>
      <c r="AX391" s="40" t="e">
        <f>VLOOKUP($D391,#REF!,AX$4,0)</f>
        <v>#REF!</v>
      </c>
      <c r="AY391" s="50" t="e">
        <f>VLOOKUP($D391,#REF!,AY$4,0)</f>
        <v>#REF!</v>
      </c>
      <c r="AZ391" s="21" t="e">
        <f>VLOOKUP($D391,#REF!,AZ$4,0)</f>
        <v>#REF!</v>
      </c>
      <c r="BA391" s="21" t="e">
        <f>VLOOKUP($D391,#REF!,BA$4,0)</f>
        <v>#REF!</v>
      </c>
      <c r="BB391" s="21" t="e">
        <f>VLOOKUP($D391,#REF!,BB$4,0)</f>
        <v>#REF!</v>
      </c>
      <c r="BC391" s="31" t="e">
        <f>VLOOKUP($D391,#REF!,BC$4,0)</f>
        <v>#REF!</v>
      </c>
    </row>
    <row r="392" spans="1:55" ht="27.75">
      <c r="A392" s="138">
        <f t="shared" si="2"/>
        <v>132</v>
      </c>
      <c r="B392" s="96" t="s">
        <v>330</v>
      </c>
      <c r="C392" s="77" t="s">
        <v>15</v>
      </c>
      <c r="D392" s="148" t="s">
        <v>990</v>
      </c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3"/>
      <c r="AK392" s="203"/>
      <c r="AL392" s="203"/>
      <c r="AM392" s="203"/>
      <c r="AN392" s="203"/>
      <c r="AO392" s="10" t="e">
        <f>VLOOKUP($D392,#REF!,AO$4,0)</f>
        <v>#REF!</v>
      </c>
      <c r="AP392" s="10" t="e">
        <f>VLOOKUP($D392,#REF!,AP$4,0)</f>
        <v>#REF!</v>
      </c>
      <c r="AQ392" s="10" t="e">
        <f>VLOOKUP($D392,#REF!,AQ$4,0)</f>
        <v>#REF!</v>
      </c>
      <c r="AR392" s="10" t="e">
        <f>VLOOKUP($D392,#REF!,AR$4,0)</f>
        <v>#REF!</v>
      </c>
      <c r="AS392" s="10" t="e">
        <f>VLOOKUP($D392,#REF!,AS$4,0)</f>
        <v>#REF!</v>
      </c>
      <c r="AT392" s="39" t="e">
        <f>VLOOKUP($D392,#REF!,AT$4,0)</f>
        <v>#REF!</v>
      </c>
      <c r="AU392" s="10" t="e">
        <f>VLOOKUP($D392,#REF!,AU$4,0)</f>
        <v>#REF!</v>
      </c>
      <c r="AV392" s="10" t="e">
        <f>VLOOKUP($D392,#REF!,AV$4,0)</f>
        <v>#REF!</v>
      </c>
      <c r="AW392" s="10" t="e">
        <f>VLOOKUP($D392,#REF!,AW$4,0)</f>
        <v>#REF!</v>
      </c>
      <c r="AX392" s="40" t="e">
        <f>VLOOKUP($D392,#REF!,AX$4,0)</f>
        <v>#REF!</v>
      </c>
      <c r="AY392" s="50" t="e">
        <f>VLOOKUP($D392,#REF!,AY$4,0)</f>
        <v>#REF!</v>
      </c>
      <c r="AZ392" s="21" t="e">
        <f>VLOOKUP($D392,#REF!,AZ$4,0)</f>
        <v>#REF!</v>
      </c>
      <c r="BA392" s="21" t="e">
        <f>VLOOKUP($D392,#REF!,BA$4,0)</f>
        <v>#REF!</v>
      </c>
      <c r="BB392" s="21" t="e">
        <f>VLOOKUP($D392,#REF!,BB$4,0)</f>
        <v>#REF!</v>
      </c>
      <c r="BC392" s="31" t="e">
        <f>VLOOKUP($D392,#REF!,BC$4,0)</f>
        <v>#REF!</v>
      </c>
    </row>
    <row r="393" spans="1:55" ht="27.75">
      <c r="A393" s="138">
        <f t="shared" si="2"/>
        <v>133</v>
      </c>
      <c r="B393" s="96" t="s">
        <v>85</v>
      </c>
      <c r="C393" s="77" t="s">
        <v>15</v>
      </c>
      <c r="D393" s="148" t="s">
        <v>991</v>
      </c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3"/>
      <c r="AK393" s="203"/>
      <c r="AL393" s="203"/>
      <c r="AM393" s="203"/>
      <c r="AN393" s="203"/>
      <c r="AO393" s="10" t="e">
        <f>VLOOKUP($D393,#REF!,AO$4,0)</f>
        <v>#REF!</v>
      </c>
      <c r="AP393" s="10" t="e">
        <f>VLOOKUP($D393,#REF!,AP$4,0)</f>
        <v>#REF!</v>
      </c>
      <c r="AQ393" s="10" t="e">
        <f>VLOOKUP($D393,#REF!,AQ$4,0)</f>
        <v>#REF!</v>
      </c>
      <c r="AR393" s="10" t="e">
        <f>VLOOKUP($D393,#REF!,AR$4,0)</f>
        <v>#REF!</v>
      </c>
      <c r="AS393" s="10" t="e">
        <f>VLOOKUP($D393,#REF!,AS$4,0)</f>
        <v>#REF!</v>
      </c>
      <c r="AT393" s="39" t="e">
        <f>VLOOKUP($D393,#REF!,AT$4,0)</f>
        <v>#REF!</v>
      </c>
      <c r="AU393" s="10" t="e">
        <f>VLOOKUP($D393,#REF!,AU$4,0)</f>
        <v>#REF!</v>
      </c>
      <c r="AV393" s="10" t="e">
        <f>VLOOKUP($D393,#REF!,AV$4,0)</f>
        <v>#REF!</v>
      </c>
      <c r="AW393" s="10" t="e">
        <f>VLOOKUP($D393,#REF!,AW$4,0)</f>
        <v>#REF!</v>
      </c>
      <c r="AX393" s="40" t="e">
        <f>VLOOKUP($D393,#REF!,AX$4,0)</f>
        <v>#REF!</v>
      </c>
      <c r="AY393" s="50" t="e">
        <f>VLOOKUP($D393,#REF!,AY$4,0)</f>
        <v>#REF!</v>
      </c>
      <c r="AZ393" s="21" t="e">
        <f>VLOOKUP($D393,#REF!,AZ$4,0)</f>
        <v>#REF!</v>
      </c>
      <c r="BA393" s="21" t="e">
        <f>VLOOKUP($D393,#REF!,BA$4,0)</f>
        <v>#REF!</v>
      </c>
      <c r="BB393" s="21" t="e">
        <f>VLOOKUP($D393,#REF!,BB$4,0)</f>
        <v>#REF!</v>
      </c>
      <c r="BC393" s="31" t="e">
        <f>VLOOKUP($D393,#REF!,BC$4,0)</f>
        <v>#REF!</v>
      </c>
    </row>
    <row r="394" spans="1:55" ht="27.75">
      <c r="A394" s="138">
        <f t="shared" si="2"/>
        <v>134</v>
      </c>
      <c r="B394" s="96" t="s">
        <v>45</v>
      </c>
      <c r="C394" s="77" t="s">
        <v>15</v>
      </c>
      <c r="D394" s="148" t="s">
        <v>992</v>
      </c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3"/>
      <c r="AD394" s="203"/>
      <c r="AE394" s="203"/>
      <c r="AF394" s="203"/>
      <c r="AG394" s="203"/>
      <c r="AH394" s="203"/>
      <c r="AI394" s="203"/>
      <c r="AJ394" s="203"/>
      <c r="AK394" s="203"/>
      <c r="AL394" s="203"/>
      <c r="AM394" s="203"/>
      <c r="AN394" s="203"/>
      <c r="AO394" s="10" t="e">
        <f>VLOOKUP($D394,#REF!,AO$4,0)</f>
        <v>#REF!</v>
      </c>
      <c r="AP394" s="10" t="e">
        <f>VLOOKUP($D394,#REF!,AP$4,0)</f>
        <v>#REF!</v>
      </c>
      <c r="AQ394" s="10" t="e">
        <f>VLOOKUP($D394,#REF!,AQ$4,0)</f>
        <v>#REF!</v>
      </c>
      <c r="AR394" s="10" t="e">
        <f>VLOOKUP($D394,#REF!,AR$4,0)</f>
        <v>#REF!</v>
      </c>
      <c r="AS394" s="10" t="e">
        <f>VLOOKUP($D394,#REF!,AS$4,0)</f>
        <v>#REF!</v>
      </c>
      <c r="AT394" s="39" t="e">
        <f>VLOOKUP($D394,#REF!,AT$4,0)</f>
        <v>#REF!</v>
      </c>
      <c r="AU394" s="10" t="e">
        <f>VLOOKUP($D394,#REF!,AU$4,0)</f>
        <v>#REF!</v>
      </c>
      <c r="AV394" s="10" t="e">
        <f>VLOOKUP($D394,#REF!,AV$4,0)</f>
        <v>#REF!</v>
      </c>
      <c r="AW394" s="10" t="e">
        <f>VLOOKUP($D394,#REF!,AW$4,0)</f>
        <v>#REF!</v>
      </c>
      <c r="AX394" s="40" t="e">
        <f>VLOOKUP($D394,#REF!,AX$4,0)</f>
        <v>#REF!</v>
      </c>
      <c r="AY394" s="50" t="e">
        <f>VLOOKUP($D394,#REF!,AY$4,0)</f>
        <v>#REF!</v>
      </c>
      <c r="AZ394" s="21" t="e">
        <f>VLOOKUP($D394,#REF!,AZ$4,0)</f>
        <v>#REF!</v>
      </c>
      <c r="BA394" s="21" t="e">
        <f>VLOOKUP($D394,#REF!,BA$4,0)</f>
        <v>#REF!</v>
      </c>
      <c r="BB394" s="21" t="e">
        <f>VLOOKUP($D394,#REF!,BB$4,0)</f>
        <v>#REF!</v>
      </c>
      <c r="BC394" s="31" t="e">
        <f>VLOOKUP($D394,#REF!,BC$4,0)</f>
        <v>#REF!</v>
      </c>
    </row>
    <row r="395" spans="1:55" ht="39">
      <c r="A395" s="138">
        <f t="shared" si="2"/>
        <v>135</v>
      </c>
      <c r="B395" s="96" t="s">
        <v>34</v>
      </c>
      <c r="C395" s="77" t="s">
        <v>15</v>
      </c>
      <c r="D395" s="148" t="s">
        <v>993</v>
      </c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3"/>
      <c r="AD395" s="203"/>
      <c r="AE395" s="203"/>
      <c r="AF395" s="203"/>
      <c r="AG395" s="203"/>
      <c r="AH395" s="203"/>
      <c r="AI395" s="203"/>
      <c r="AJ395" s="203"/>
      <c r="AK395" s="203"/>
      <c r="AL395" s="203"/>
      <c r="AM395" s="203"/>
      <c r="AN395" s="203"/>
      <c r="AO395" s="10" t="e">
        <f>VLOOKUP($D395,#REF!,AO$4,0)</f>
        <v>#REF!</v>
      </c>
      <c r="AP395" s="10" t="e">
        <f>VLOOKUP($D395,#REF!,AP$4,0)</f>
        <v>#REF!</v>
      </c>
      <c r="AQ395" s="10" t="e">
        <f>VLOOKUP($D395,#REF!,AQ$4,0)</f>
        <v>#REF!</v>
      </c>
      <c r="AR395" s="10" t="e">
        <f>VLOOKUP($D395,#REF!,AR$4,0)</f>
        <v>#REF!</v>
      </c>
      <c r="AS395" s="10" t="e">
        <f>VLOOKUP($D395,#REF!,AS$4,0)</f>
        <v>#REF!</v>
      </c>
      <c r="AT395" s="39" t="e">
        <f>VLOOKUP($D395,#REF!,AT$4,0)</f>
        <v>#REF!</v>
      </c>
      <c r="AU395" s="10" t="e">
        <f>VLOOKUP($D395,#REF!,AU$4,0)</f>
        <v>#REF!</v>
      </c>
      <c r="AV395" s="10" t="e">
        <f>VLOOKUP($D395,#REF!,AV$4,0)</f>
        <v>#REF!</v>
      </c>
      <c r="AW395" s="10" t="e">
        <f>VLOOKUP($D395,#REF!,AW$4,0)</f>
        <v>#REF!</v>
      </c>
      <c r="AX395" s="40" t="e">
        <f>VLOOKUP($D395,#REF!,AX$4,0)</f>
        <v>#REF!</v>
      </c>
      <c r="AY395" s="50" t="e">
        <f>VLOOKUP($D395,#REF!,AY$4,0)</f>
        <v>#REF!</v>
      </c>
      <c r="AZ395" s="21" t="e">
        <f>VLOOKUP($D395,#REF!,AZ$4,0)</f>
        <v>#REF!</v>
      </c>
      <c r="BA395" s="21" t="e">
        <f>VLOOKUP($D395,#REF!,BA$4,0)</f>
        <v>#REF!</v>
      </c>
      <c r="BB395" s="21" t="e">
        <f>VLOOKUP($D395,#REF!,BB$4,0)</f>
        <v>#REF!</v>
      </c>
      <c r="BC395" s="31" t="e">
        <f>VLOOKUP($D395,#REF!,BC$4,0)</f>
        <v>#REF!</v>
      </c>
    </row>
    <row r="396" spans="1:55" ht="83.25" customHeight="1">
      <c r="A396" s="138">
        <f t="shared" si="2"/>
        <v>136</v>
      </c>
      <c r="B396" s="96" t="s">
        <v>328</v>
      </c>
      <c r="C396" s="77" t="s">
        <v>15</v>
      </c>
      <c r="D396" s="148" t="s">
        <v>994</v>
      </c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3"/>
      <c r="AK396" s="203"/>
      <c r="AL396" s="203"/>
      <c r="AM396" s="203"/>
      <c r="AN396" s="203"/>
      <c r="AO396" s="10" t="e">
        <f>VLOOKUP($D396,#REF!,AO$4,0)</f>
        <v>#REF!</v>
      </c>
      <c r="AP396" s="10" t="e">
        <f>VLOOKUP($D396,#REF!,AP$4,0)</f>
        <v>#REF!</v>
      </c>
      <c r="AQ396" s="10" t="e">
        <f>VLOOKUP($D396,#REF!,AQ$4,0)</f>
        <v>#REF!</v>
      </c>
      <c r="AR396" s="10" t="e">
        <f>VLOOKUP($D396,#REF!,AR$4,0)</f>
        <v>#REF!</v>
      </c>
      <c r="AS396" s="10" t="e">
        <f>VLOOKUP($D396,#REF!,AS$4,0)</f>
        <v>#REF!</v>
      </c>
      <c r="AT396" s="39" t="e">
        <f>VLOOKUP($D396,#REF!,AT$4,0)</f>
        <v>#REF!</v>
      </c>
      <c r="AU396" s="10" t="e">
        <f>VLOOKUP($D396,#REF!,AU$4,0)</f>
        <v>#REF!</v>
      </c>
      <c r="AV396" s="10" t="e">
        <f>VLOOKUP($D396,#REF!,AV$4,0)</f>
        <v>#REF!</v>
      </c>
      <c r="AW396" s="10" t="e">
        <f>VLOOKUP($D396,#REF!,AW$4,0)</f>
        <v>#REF!</v>
      </c>
      <c r="AX396" s="40" t="e">
        <f>VLOOKUP($D396,#REF!,AX$4,0)</f>
        <v>#REF!</v>
      </c>
      <c r="AY396" s="50" t="e">
        <f>VLOOKUP($D396,#REF!,AY$4,0)</f>
        <v>#REF!</v>
      </c>
      <c r="AZ396" s="21" t="e">
        <f>VLOOKUP($D396,#REF!,AZ$4,0)</f>
        <v>#REF!</v>
      </c>
      <c r="BA396" s="21" t="e">
        <f>VLOOKUP($D396,#REF!,BA$4,0)</f>
        <v>#REF!</v>
      </c>
      <c r="BB396" s="21" t="e">
        <f>VLOOKUP($D396,#REF!,BB$4,0)</f>
        <v>#REF!</v>
      </c>
      <c r="BC396" s="31" t="e">
        <f>VLOOKUP($D396,#REF!,BC$4,0)</f>
        <v>#REF!</v>
      </c>
    </row>
    <row r="397" spans="1:55" ht="27.75">
      <c r="A397" s="138">
        <f t="shared" si="2"/>
        <v>137</v>
      </c>
      <c r="B397" s="96" t="s">
        <v>319</v>
      </c>
      <c r="C397" s="77" t="s">
        <v>15</v>
      </c>
      <c r="D397" s="148" t="s">
        <v>995</v>
      </c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3"/>
      <c r="AK397" s="203"/>
      <c r="AL397" s="203"/>
      <c r="AM397" s="203"/>
      <c r="AN397" s="203"/>
      <c r="AO397" s="10" t="e">
        <f>VLOOKUP($D397,#REF!,AO$4,0)</f>
        <v>#REF!</v>
      </c>
      <c r="AP397" s="10" t="e">
        <f>VLOOKUP($D397,#REF!,AP$4,0)</f>
        <v>#REF!</v>
      </c>
      <c r="AQ397" s="10" t="e">
        <f>VLOOKUP($D397,#REF!,AQ$4,0)</f>
        <v>#REF!</v>
      </c>
      <c r="AR397" s="10" t="e">
        <f>VLOOKUP($D397,#REF!,AR$4,0)</f>
        <v>#REF!</v>
      </c>
      <c r="AS397" s="10" t="e">
        <f>VLOOKUP($D397,#REF!,AS$4,0)</f>
        <v>#REF!</v>
      </c>
      <c r="AT397" s="39" t="e">
        <f>VLOOKUP($D397,#REF!,AT$4,0)</f>
        <v>#REF!</v>
      </c>
      <c r="AU397" s="10" t="e">
        <f>VLOOKUP($D397,#REF!,AU$4,0)</f>
        <v>#REF!</v>
      </c>
      <c r="AV397" s="10" t="e">
        <f>VLOOKUP($D397,#REF!,AV$4,0)</f>
        <v>#REF!</v>
      </c>
      <c r="AW397" s="10" t="e">
        <f>VLOOKUP($D397,#REF!,AW$4,0)</f>
        <v>#REF!</v>
      </c>
      <c r="AX397" s="40" t="e">
        <f>VLOOKUP($D397,#REF!,AX$4,0)</f>
        <v>#REF!</v>
      </c>
      <c r="AY397" s="50" t="e">
        <f>VLOOKUP($D397,#REF!,AY$4,0)</f>
        <v>#REF!</v>
      </c>
      <c r="AZ397" s="21" t="e">
        <f>VLOOKUP($D397,#REF!,AZ$4,0)</f>
        <v>#REF!</v>
      </c>
      <c r="BA397" s="21" t="e">
        <f>VLOOKUP($D397,#REF!,BA$4,0)</f>
        <v>#REF!</v>
      </c>
      <c r="BB397" s="21" t="e">
        <f>VLOOKUP($D397,#REF!,BB$4,0)</f>
        <v>#REF!</v>
      </c>
      <c r="BC397" s="31" t="e">
        <f>VLOOKUP($D397,#REF!,BC$4,0)</f>
        <v>#REF!</v>
      </c>
    </row>
    <row r="398" spans="1:55" ht="114" customHeight="1">
      <c r="A398" s="138" t="s">
        <v>621</v>
      </c>
      <c r="B398" s="96" t="s">
        <v>625</v>
      </c>
      <c r="C398" s="77" t="s">
        <v>15</v>
      </c>
      <c r="D398" s="148" t="s">
        <v>996</v>
      </c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3"/>
      <c r="AK398" s="203"/>
      <c r="AL398" s="203"/>
      <c r="AM398" s="203"/>
      <c r="AN398" s="203"/>
      <c r="AO398" s="10" t="e">
        <f>VLOOKUP($D398,#REF!,AO$4,0)</f>
        <v>#REF!</v>
      </c>
      <c r="AP398" s="10" t="e">
        <f>VLOOKUP($D398,#REF!,AP$4,0)</f>
        <v>#REF!</v>
      </c>
      <c r="AQ398" s="10" t="e">
        <f>VLOOKUP($D398,#REF!,AQ$4,0)</f>
        <v>#REF!</v>
      </c>
      <c r="AR398" s="10" t="e">
        <f>VLOOKUP($D398,#REF!,AR$4,0)</f>
        <v>#REF!</v>
      </c>
      <c r="AS398" s="35" t="e">
        <f>VLOOKUP($D398,#REF!,AS$4,0)</f>
        <v>#REF!</v>
      </c>
      <c r="AT398" s="39" t="e">
        <f>VLOOKUP($D398,#REF!,AT$4,0)</f>
        <v>#REF!</v>
      </c>
      <c r="AU398" s="10" t="e">
        <f>VLOOKUP($D398,#REF!,AU$4,0)</f>
        <v>#REF!</v>
      </c>
      <c r="AV398" s="10" t="e">
        <f>VLOOKUP($D398,#REF!,AV$4,0)</f>
        <v>#REF!</v>
      </c>
      <c r="AW398" s="10" t="e">
        <f>VLOOKUP($D398,#REF!,AW$4,0)</f>
        <v>#REF!</v>
      </c>
      <c r="AX398" s="40" t="e">
        <f>VLOOKUP($D398,#REF!,AX$4,0)</f>
        <v>#REF!</v>
      </c>
      <c r="AY398" s="50" t="e">
        <f>VLOOKUP($D398,#REF!,AY$4,0)</f>
        <v>#REF!</v>
      </c>
      <c r="AZ398" s="21" t="e">
        <f>VLOOKUP($D398,#REF!,AZ$4,0)</f>
        <v>#REF!</v>
      </c>
      <c r="BA398" s="21" t="e">
        <f>VLOOKUP($D398,#REF!,BA$4,0)</f>
        <v>#REF!</v>
      </c>
      <c r="BB398" s="21" t="e">
        <f>VLOOKUP($D398,#REF!,BB$4,0)</f>
        <v>#REF!</v>
      </c>
      <c r="BC398" s="31" t="e">
        <f>VLOOKUP($D398,#REF!,BC$4,0)</f>
        <v>#REF!</v>
      </c>
    </row>
    <row r="399" spans="1:55" ht="28.5" thickBot="1">
      <c r="A399" s="139" t="s">
        <v>622</v>
      </c>
      <c r="B399" s="140" t="s">
        <v>496</v>
      </c>
      <c r="C399" s="141" t="s">
        <v>15</v>
      </c>
      <c r="D399" s="149" t="s">
        <v>997</v>
      </c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3"/>
      <c r="AD399" s="203"/>
      <c r="AE399" s="203"/>
      <c r="AF399" s="203"/>
      <c r="AG399" s="203"/>
      <c r="AH399" s="203"/>
      <c r="AI399" s="203"/>
      <c r="AJ399" s="203"/>
      <c r="AK399" s="203"/>
      <c r="AL399" s="203"/>
      <c r="AM399" s="203"/>
      <c r="AN399" s="203"/>
      <c r="AO399" s="35" t="e">
        <f>VLOOKUP($D399,#REF!,AO$4,0)</f>
        <v>#REF!</v>
      </c>
      <c r="AP399" s="220" t="e">
        <f>VLOOKUP($D399,#REF!,AP$4,0)</f>
        <v>#REF!</v>
      </c>
      <c r="AQ399" s="220" t="e">
        <f>VLOOKUP($D399,#REF!,AQ$4,0)</f>
        <v>#REF!</v>
      </c>
      <c r="AR399" s="220" t="e">
        <f>VLOOKUP($D399,#REF!,AR$4,0)</f>
        <v>#REF!</v>
      </c>
      <c r="AS399" s="220" t="e">
        <f>VLOOKUP($D399,#REF!,AS$4,0)</f>
        <v>#REF!</v>
      </c>
      <c r="AT399" s="208" t="e">
        <f>VLOOKUP($D399,#REF!,AT$4,0)</f>
        <v>#REF!</v>
      </c>
      <c r="AU399" s="208" t="e">
        <f>VLOOKUP($D399,#REF!,AU$4,0)</f>
        <v>#REF!</v>
      </c>
      <c r="AV399" s="208" t="e">
        <f>VLOOKUP($D399,#REF!,AV$4,0)</f>
        <v>#REF!</v>
      </c>
      <c r="AW399" s="208" t="e">
        <f>VLOOKUP($D399,#REF!,AW$4,0)</f>
        <v>#REF!</v>
      </c>
      <c r="AX399" s="208" t="e">
        <f>VLOOKUP($D399,#REF!,AX$4,0)</f>
        <v>#REF!</v>
      </c>
      <c r="AY399" s="208" t="e">
        <f>VLOOKUP($D399,#REF!,AY$4,0)</f>
        <v>#REF!</v>
      </c>
      <c r="AZ399" s="208" t="e">
        <f>VLOOKUP($D399,#REF!,AZ$4,0)</f>
        <v>#REF!</v>
      </c>
      <c r="BA399" s="208" t="e">
        <f>VLOOKUP($D399,#REF!,BA$4,0)</f>
        <v>#REF!</v>
      </c>
      <c r="BB399" s="208" t="e">
        <f>VLOOKUP($D399,#REF!,BB$4,0)</f>
        <v>#REF!</v>
      </c>
      <c r="BC399" s="208" t="e">
        <f>VLOOKUP($D399,#REF!,BC$4,0)</f>
        <v>#REF!</v>
      </c>
    </row>
    <row r="400" spans="1:55" ht="27.75">
      <c r="A400" s="135" t="s">
        <v>623</v>
      </c>
      <c r="B400" s="136" t="s">
        <v>23</v>
      </c>
      <c r="C400" s="137" t="s">
        <v>300</v>
      </c>
      <c r="D400" s="147" t="s">
        <v>998</v>
      </c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3"/>
      <c r="AD400" s="203"/>
      <c r="AE400" s="203"/>
      <c r="AF400" s="203"/>
      <c r="AG400" s="203"/>
      <c r="AH400" s="203"/>
      <c r="AI400" s="203"/>
      <c r="AJ400" s="203"/>
      <c r="AK400" s="203"/>
      <c r="AL400" s="203"/>
      <c r="AM400" s="203"/>
      <c r="AN400" s="203"/>
      <c r="AO400" s="36" t="e">
        <f>VLOOKUP($D400,#REF!,AO$4,0)</f>
        <v>#REF!</v>
      </c>
      <c r="AP400" s="36" t="e">
        <f>VLOOKUP($D400,#REF!,AP$4,0)</f>
        <v>#REF!</v>
      </c>
      <c r="AQ400" s="36" t="e">
        <f>VLOOKUP($D400,#REF!,AQ$4,0)</f>
        <v>#REF!</v>
      </c>
      <c r="AR400" s="36" t="e">
        <f>VLOOKUP($D400,#REF!,AR$4,0)</f>
        <v>#REF!</v>
      </c>
      <c r="AS400" s="36" t="e">
        <f>VLOOKUP($D400,#REF!,AS$4,0)</f>
        <v>#REF!</v>
      </c>
      <c r="AT400" s="49" t="e">
        <f>VLOOKUP($D400,#REF!,AT$4,0)</f>
        <v>#REF!</v>
      </c>
      <c r="AU400" s="36" t="e">
        <f>VLOOKUP($D400,#REF!,AU$4,0)</f>
        <v>#REF!</v>
      </c>
      <c r="AV400" s="36" t="e">
        <f>VLOOKUP($D400,#REF!,AV$4,0)</f>
        <v>#REF!</v>
      </c>
      <c r="AW400" s="36" t="e">
        <f>VLOOKUP($D400,#REF!,AW$4,0)</f>
        <v>#REF!</v>
      </c>
      <c r="AX400" s="36" t="e">
        <f>VLOOKUP($D400,#REF!,AX$4,0)</f>
        <v>#REF!</v>
      </c>
      <c r="AY400" s="49" t="e">
        <f>VLOOKUP($D400,#REF!,AY$4,0)</f>
        <v>#REF!</v>
      </c>
      <c r="AZ400" s="36" t="e">
        <f>VLOOKUP($D400,#REF!,AZ$4,0)</f>
        <v>#REF!</v>
      </c>
      <c r="BA400" s="36" t="e">
        <f>VLOOKUP($D400,#REF!,BA$4,0)</f>
        <v>#REF!</v>
      </c>
      <c r="BB400" s="36" t="e">
        <f>VLOOKUP($D400,#REF!,BB$4,0)</f>
        <v>#REF!</v>
      </c>
      <c r="BC400" s="41" t="e">
        <f>VLOOKUP($D400,#REF!,BC$4,0)</f>
        <v>#REF!</v>
      </c>
    </row>
    <row r="401" spans="1:55" ht="27.75">
      <c r="A401" s="138">
        <f t="shared" si="2"/>
        <v>141</v>
      </c>
      <c r="B401" s="96" t="s">
        <v>31</v>
      </c>
      <c r="C401" s="77" t="s">
        <v>300</v>
      </c>
      <c r="D401" s="148" t="s">
        <v>999</v>
      </c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3"/>
      <c r="AE401" s="203"/>
      <c r="AF401" s="203"/>
      <c r="AG401" s="203"/>
      <c r="AH401" s="203"/>
      <c r="AI401" s="203"/>
      <c r="AJ401" s="203"/>
      <c r="AK401" s="203"/>
      <c r="AL401" s="203"/>
      <c r="AM401" s="203"/>
      <c r="AN401" s="203"/>
      <c r="AO401" s="21" t="e">
        <f>VLOOKUP($D401,#REF!,AO$4,0)</f>
        <v>#REF!</v>
      </c>
      <c r="AP401" s="21" t="e">
        <f>VLOOKUP($D401,#REF!,AP$4,0)</f>
        <v>#REF!</v>
      </c>
      <c r="AQ401" s="21" t="e">
        <f>VLOOKUP($D401,#REF!,AQ$4,0)</f>
        <v>#REF!</v>
      </c>
      <c r="AR401" s="21" t="e">
        <f>VLOOKUP($D401,#REF!,AR$4,0)</f>
        <v>#REF!</v>
      </c>
      <c r="AS401" s="21" t="e">
        <f>VLOOKUP($D401,#REF!,AS$4,0)</f>
        <v>#REF!</v>
      </c>
      <c r="AT401" s="50" t="e">
        <f>VLOOKUP($D401,#REF!,AT$4,0)</f>
        <v>#REF!</v>
      </c>
      <c r="AU401" s="21" t="e">
        <f>VLOOKUP($D401,#REF!,AU$4,0)</f>
        <v>#REF!</v>
      </c>
      <c r="AV401" s="21" t="e">
        <f>VLOOKUP($D401,#REF!,AV$4,0)</f>
        <v>#REF!</v>
      </c>
      <c r="AW401" s="21" t="e">
        <f>VLOOKUP($D401,#REF!,AW$4,0)</f>
        <v>#REF!</v>
      </c>
      <c r="AX401" s="21" t="e">
        <f>VLOOKUP($D401,#REF!,AX$4,0)</f>
        <v>#REF!</v>
      </c>
      <c r="AY401" s="50" t="e">
        <f>VLOOKUP($D401,#REF!,AY$4,0)</f>
        <v>#REF!</v>
      </c>
      <c r="AZ401" s="21" t="e">
        <f>VLOOKUP($D401,#REF!,AZ$4,0)</f>
        <v>#REF!</v>
      </c>
      <c r="BA401" s="21" t="e">
        <f>VLOOKUP($D401,#REF!,BA$4,0)</f>
        <v>#REF!</v>
      </c>
      <c r="BB401" s="21" t="e">
        <f>VLOOKUP($D401,#REF!,BB$4,0)</f>
        <v>#REF!</v>
      </c>
      <c r="BC401" s="31" t="e">
        <f>VLOOKUP($D401,#REF!,BC$4,0)</f>
        <v>#REF!</v>
      </c>
    </row>
    <row r="402" spans="1:55" ht="96.75" customHeight="1">
      <c r="A402" s="138">
        <f t="shared" si="2"/>
        <v>142</v>
      </c>
      <c r="B402" s="96" t="s">
        <v>336</v>
      </c>
      <c r="C402" s="77" t="s">
        <v>300</v>
      </c>
      <c r="D402" s="148" t="s">
        <v>1000</v>
      </c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3"/>
      <c r="AD402" s="203"/>
      <c r="AE402" s="203"/>
      <c r="AF402" s="203"/>
      <c r="AG402" s="203"/>
      <c r="AH402" s="203"/>
      <c r="AI402" s="203"/>
      <c r="AJ402" s="203"/>
      <c r="AK402" s="203"/>
      <c r="AL402" s="203"/>
      <c r="AM402" s="203"/>
      <c r="AN402" s="203"/>
      <c r="AO402" s="21" t="e">
        <f>VLOOKUP($D402,#REF!,AO$4,0)</f>
        <v>#REF!</v>
      </c>
      <c r="AP402" s="21" t="e">
        <f>VLOOKUP($D402,#REF!,AP$4,0)</f>
        <v>#REF!</v>
      </c>
      <c r="AQ402" s="21" t="e">
        <f>VLOOKUP($D402,#REF!,AQ$4,0)</f>
        <v>#REF!</v>
      </c>
      <c r="AR402" s="21" t="e">
        <f>VLOOKUP($D402,#REF!,AR$4,0)</f>
        <v>#REF!</v>
      </c>
      <c r="AS402" s="21" t="e">
        <f>VLOOKUP($D402,#REF!,AS$4,0)</f>
        <v>#REF!</v>
      </c>
      <c r="AT402" s="50" t="e">
        <f>VLOOKUP($D402,#REF!,AT$4,0)</f>
        <v>#REF!</v>
      </c>
      <c r="AU402" s="21" t="e">
        <f>VLOOKUP($D402,#REF!,AU$4,0)</f>
        <v>#REF!</v>
      </c>
      <c r="AV402" s="21" t="e">
        <f>VLOOKUP($D402,#REF!,AV$4,0)</f>
        <v>#REF!</v>
      </c>
      <c r="AW402" s="21" t="e">
        <f>VLOOKUP($D402,#REF!,AW$4,0)</f>
        <v>#REF!</v>
      </c>
      <c r="AX402" s="21" t="e">
        <f>VLOOKUP($D402,#REF!,AX$4,0)</f>
        <v>#REF!</v>
      </c>
      <c r="AY402" s="50" t="e">
        <f>VLOOKUP($D402,#REF!,AY$4,0)</f>
        <v>#REF!</v>
      </c>
      <c r="AZ402" s="21" t="e">
        <f>VLOOKUP($D402,#REF!,AZ$4,0)</f>
        <v>#REF!</v>
      </c>
      <c r="BA402" s="21" t="e">
        <f>VLOOKUP($D402,#REF!,BA$4,0)</f>
        <v>#REF!</v>
      </c>
      <c r="BB402" s="21" t="e">
        <f>VLOOKUP($D402,#REF!,BB$4,0)</f>
        <v>#REF!</v>
      </c>
      <c r="BC402" s="31" t="e">
        <f>VLOOKUP($D402,#REF!,BC$4,0)</f>
        <v>#REF!</v>
      </c>
    </row>
    <row r="403" spans="1:55" ht="27.75">
      <c r="A403" s="138">
        <f t="shared" si="2"/>
        <v>143</v>
      </c>
      <c r="B403" s="96" t="s">
        <v>326</v>
      </c>
      <c r="C403" s="77" t="s">
        <v>300</v>
      </c>
      <c r="D403" s="148" t="s">
        <v>1001</v>
      </c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3"/>
      <c r="AD403" s="203"/>
      <c r="AE403" s="203"/>
      <c r="AF403" s="203"/>
      <c r="AG403" s="203"/>
      <c r="AH403" s="203"/>
      <c r="AI403" s="203"/>
      <c r="AJ403" s="203"/>
      <c r="AK403" s="203"/>
      <c r="AL403" s="203"/>
      <c r="AM403" s="203"/>
      <c r="AN403" s="203"/>
      <c r="AO403" s="21" t="e">
        <f>VLOOKUP($D403,#REF!,AO$4,0)</f>
        <v>#REF!</v>
      </c>
      <c r="AP403" s="21" t="e">
        <f>VLOOKUP($D403,#REF!,AP$4,0)</f>
        <v>#REF!</v>
      </c>
      <c r="AQ403" s="21" t="e">
        <f>VLOOKUP($D403,#REF!,AQ$4,0)</f>
        <v>#REF!</v>
      </c>
      <c r="AR403" s="21" t="e">
        <f>VLOOKUP($D403,#REF!,AR$4,0)</f>
        <v>#REF!</v>
      </c>
      <c r="AS403" s="21" t="e">
        <f>VLOOKUP($D403,#REF!,AS$4,0)</f>
        <v>#REF!</v>
      </c>
      <c r="AT403" s="50" t="e">
        <f>VLOOKUP($D403,#REF!,AT$4,0)</f>
        <v>#REF!</v>
      </c>
      <c r="AU403" s="21" t="e">
        <f>VLOOKUP($D403,#REF!,AU$4,0)</f>
        <v>#REF!</v>
      </c>
      <c r="AV403" s="21" t="e">
        <f>VLOOKUP($D403,#REF!,AV$4,0)</f>
        <v>#REF!</v>
      </c>
      <c r="AW403" s="21" t="e">
        <f>VLOOKUP($D403,#REF!,AW$4,0)</f>
        <v>#REF!</v>
      </c>
      <c r="AX403" s="21" t="e">
        <f>VLOOKUP($D403,#REF!,AX$4,0)</f>
        <v>#REF!</v>
      </c>
      <c r="AY403" s="50" t="e">
        <f>VLOOKUP($D403,#REF!,AY$4,0)</f>
        <v>#REF!</v>
      </c>
      <c r="AZ403" s="21" t="e">
        <f>VLOOKUP($D403,#REF!,AZ$4,0)</f>
        <v>#REF!</v>
      </c>
      <c r="BA403" s="21" t="e">
        <f>VLOOKUP($D403,#REF!,BA$4,0)</f>
        <v>#REF!</v>
      </c>
      <c r="BB403" s="21" t="e">
        <f>VLOOKUP($D403,#REF!,BB$4,0)</f>
        <v>#REF!</v>
      </c>
      <c r="BC403" s="31" t="e">
        <f>VLOOKUP($D403,#REF!,BC$4,0)</f>
        <v>#REF!</v>
      </c>
    </row>
    <row r="404" spans="1:55" ht="27.75">
      <c r="A404" s="138">
        <f t="shared" si="2"/>
        <v>144</v>
      </c>
      <c r="B404" s="96" t="s">
        <v>155</v>
      </c>
      <c r="C404" s="77" t="s">
        <v>300</v>
      </c>
      <c r="D404" s="148" t="s">
        <v>1002</v>
      </c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3"/>
      <c r="AD404" s="203"/>
      <c r="AE404" s="203"/>
      <c r="AF404" s="203"/>
      <c r="AG404" s="203"/>
      <c r="AH404" s="203"/>
      <c r="AI404" s="203"/>
      <c r="AJ404" s="203"/>
      <c r="AK404" s="203"/>
      <c r="AL404" s="203"/>
      <c r="AM404" s="203"/>
      <c r="AN404" s="203"/>
      <c r="AO404" s="21" t="e">
        <f>VLOOKUP($D404,#REF!,AO$4,0)</f>
        <v>#REF!</v>
      </c>
      <c r="AP404" s="21" t="e">
        <f>VLOOKUP($D404,#REF!,AP$4,0)</f>
        <v>#REF!</v>
      </c>
      <c r="AQ404" s="21" t="e">
        <f>VLOOKUP($D404,#REF!,AQ$4,0)</f>
        <v>#REF!</v>
      </c>
      <c r="AR404" s="21" t="e">
        <f>VLOOKUP($D404,#REF!,AR$4,0)</f>
        <v>#REF!</v>
      </c>
      <c r="AS404" s="21" t="e">
        <f>VLOOKUP($D404,#REF!,AS$4,0)</f>
        <v>#REF!</v>
      </c>
      <c r="AT404" s="50" t="e">
        <f>VLOOKUP($D404,#REF!,AT$4,0)</f>
        <v>#REF!</v>
      </c>
      <c r="AU404" s="21" t="e">
        <f>VLOOKUP($D404,#REF!,AU$4,0)</f>
        <v>#REF!</v>
      </c>
      <c r="AV404" s="21" t="e">
        <f>VLOOKUP($D404,#REF!,AV$4,0)</f>
        <v>#REF!</v>
      </c>
      <c r="AW404" s="21" t="e">
        <f>VLOOKUP($D404,#REF!,AW$4,0)</f>
        <v>#REF!</v>
      </c>
      <c r="AX404" s="21" t="e">
        <f>VLOOKUP($D404,#REF!,AX$4,0)</f>
        <v>#REF!</v>
      </c>
      <c r="AY404" s="50" t="e">
        <f>VLOOKUP($D404,#REF!,AY$4,0)</f>
        <v>#REF!</v>
      </c>
      <c r="AZ404" s="21" t="e">
        <f>VLOOKUP($D404,#REF!,AZ$4,0)</f>
        <v>#REF!</v>
      </c>
      <c r="BA404" s="21" t="e">
        <f>VLOOKUP($D404,#REF!,BA$4,0)</f>
        <v>#REF!</v>
      </c>
      <c r="BB404" s="21" t="e">
        <f>VLOOKUP($D404,#REF!,BB$4,0)</f>
        <v>#REF!</v>
      </c>
      <c r="BC404" s="31" t="e">
        <f>VLOOKUP($D404,#REF!,BC$4,0)</f>
        <v>#REF!</v>
      </c>
    </row>
    <row r="405" spans="1:55" ht="27.75">
      <c r="A405" s="138">
        <f t="shared" si="2"/>
        <v>145</v>
      </c>
      <c r="B405" s="96" t="s">
        <v>329</v>
      </c>
      <c r="C405" s="77" t="s">
        <v>300</v>
      </c>
      <c r="D405" s="148" t="s">
        <v>1003</v>
      </c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3"/>
      <c r="AD405" s="203"/>
      <c r="AE405" s="203"/>
      <c r="AF405" s="203"/>
      <c r="AG405" s="203"/>
      <c r="AH405" s="203"/>
      <c r="AI405" s="203"/>
      <c r="AJ405" s="203"/>
      <c r="AK405" s="203"/>
      <c r="AL405" s="203"/>
      <c r="AM405" s="203"/>
      <c r="AN405" s="203"/>
      <c r="AO405" s="21" t="e">
        <f>VLOOKUP($D405,#REF!,AO$4,0)</f>
        <v>#REF!</v>
      </c>
      <c r="AP405" s="21" t="e">
        <f>VLOOKUP($D405,#REF!,AP$4,0)</f>
        <v>#REF!</v>
      </c>
      <c r="AQ405" s="21" t="e">
        <f>VLOOKUP($D405,#REF!,AQ$4,0)</f>
        <v>#REF!</v>
      </c>
      <c r="AR405" s="21" t="e">
        <f>VLOOKUP($D405,#REF!,AR$4,0)</f>
        <v>#REF!</v>
      </c>
      <c r="AS405" s="21" t="e">
        <f>VLOOKUP($D405,#REF!,AS$4,0)</f>
        <v>#REF!</v>
      </c>
      <c r="AT405" s="50" t="e">
        <f>VLOOKUP($D405,#REF!,AT$4,0)</f>
        <v>#REF!</v>
      </c>
      <c r="AU405" s="21" t="e">
        <f>VLOOKUP($D405,#REF!,AU$4,0)</f>
        <v>#REF!</v>
      </c>
      <c r="AV405" s="21" t="e">
        <f>VLOOKUP($D405,#REF!,AV$4,0)</f>
        <v>#REF!</v>
      </c>
      <c r="AW405" s="21" t="e">
        <f>VLOOKUP($D405,#REF!,AW$4,0)</f>
        <v>#REF!</v>
      </c>
      <c r="AX405" s="21" t="e">
        <f>VLOOKUP($D405,#REF!,AX$4,0)</f>
        <v>#REF!</v>
      </c>
      <c r="AY405" s="50" t="e">
        <f>VLOOKUP($D405,#REF!,AY$4,0)</f>
        <v>#REF!</v>
      </c>
      <c r="AZ405" s="21" t="e">
        <f>VLOOKUP($D405,#REF!,AZ$4,0)</f>
        <v>#REF!</v>
      </c>
      <c r="BA405" s="21" t="e">
        <f>VLOOKUP($D405,#REF!,BA$4,0)</f>
        <v>#REF!</v>
      </c>
      <c r="BB405" s="21" t="e">
        <f>VLOOKUP($D405,#REF!,BB$4,0)</f>
        <v>#REF!</v>
      </c>
      <c r="BC405" s="31" t="e">
        <f>VLOOKUP($D405,#REF!,BC$4,0)</f>
        <v>#REF!</v>
      </c>
    </row>
    <row r="406" spans="1:55" ht="27.75">
      <c r="A406" s="138">
        <f t="shared" si="2"/>
        <v>146</v>
      </c>
      <c r="B406" s="96" t="s">
        <v>330</v>
      </c>
      <c r="C406" s="77" t="s">
        <v>300</v>
      </c>
      <c r="D406" s="148" t="s">
        <v>1004</v>
      </c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3"/>
      <c r="AD406" s="203"/>
      <c r="AE406" s="203"/>
      <c r="AF406" s="203"/>
      <c r="AG406" s="203"/>
      <c r="AH406" s="203"/>
      <c r="AI406" s="203"/>
      <c r="AJ406" s="203"/>
      <c r="AK406" s="203"/>
      <c r="AL406" s="203"/>
      <c r="AM406" s="203"/>
      <c r="AN406" s="203"/>
      <c r="AO406" s="21" t="e">
        <f>VLOOKUP($D406,#REF!,AO$4,0)</f>
        <v>#REF!</v>
      </c>
      <c r="AP406" s="21" t="e">
        <f>VLOOKUP($D406,#REF!,AP$4,0)</f>
        <v>#REF!</v>
      </c>
      <c r="AQ406" s="21" t="e">
        <f>VLOOKUP($D406,#REF!,AQ$4,0)</f>
        <v>#REF!</v>
      </c>
      <c r="AR406" s="21" t="e">
        <f>VLOOKUP($D406,#REF!,AR$4,0)</f>
        <v>#REF!</v>
      </c>
      <c r="AS406" s="21" t="e">
        <f>VLOOKUP($D406,#REF!,AS$4,0)</f>
        <v>#REF!</v>
      </c>
      <c r="AT406" s="50" t="e">
        <f>VLOOKUP($D406,#REF!,AT$4,0)</f>
        <v>#REF!</v>
      </c>
      <c r="AU406" s="21" t="e">
        <f>VLOOKUP($D406,#REF!,AU$4,0)</f>
        <v>#REF!</v>
      </c>
      <c r="AV406" s="21" t="e">
        <f>VLOOKUP($D406,#REF!,AV$4,0)</f>
        <v>#REF!</v>
      </c>
      <c r="AW406" s="21" t="e">
        <f>VLOOKUP($D406,#REF!,AW$4,0)</f>
        <v>#REF!</v>
      </c>
      <c r="AX406" s="21" t="e">
        <f>VLOOKUP($D406,#REF!,AX$4,0)</f>
        <v>#REF!</v>
      </c>
      <c r="AY406" s="50" t="e">
        <f>VLOOKUP($D406,#REF!,AY$4,0)</f>
        <v>#REF!</v>
      </c>
      <c r="AZ406" s="21" t="e">
        <f>VLOOKUP($D406,#REF!,AZ$4,0)</f>
        <v>#REF!</v>
      </c>
      <c r="BA406" s="21" t="e">
        <f>VLOOKUP($D406,#REF!,BA$4,0)</f>
        <v>#REF!</v>
      </c>
      <c r="BB406" s="21" t="e">
        <f>VLOOKUP($D406,#REF!,BB$4,0)</f>
        <v>#REF!</v>
      </c>
      <c r="BC406" s="31" t="e">
        <f>VLOOKUP($D406,#REF!,BC$4,0)</f>
        <v>#REF!</v>
      </c>
    </row>
    <row r="407" spans="1:55" ht="27.75">
      <c r="A407" s="138">
        <f t="shared" si="2"/>
        <v>147</v>
      </c>
      <c r="B407" s="96" t="s">
        <v>85</v>
      </c>
      <c r="C407" s="77" t="s">
        <v>300</v>
      </c>
      <c r="D407" s="148" t="s">
        <v>1005</v>
      </c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3"/>
      <c r="AD407" s="203"/>
      <c r="AE407" s="203"/>
      <c r="AF407" s="203"/>
      <c r="AG407" s="203"/>
      <c r="AH407" s="203"/>
      <c r="AI407" s="203"/>
      <c r="AJ407" s="203"/>
      <c r="AK407" s="203"/>
      <c r="AL407" s="203"/>
      <c r="AM407" s="203"/>
      <c r="AN407" s="203"/>
      <c r="AO407" s="21" t="e">
        <f>VLOOKUP($D407,#REF!,AO$4,0)</f>
        <v>#REF!</v>
      </c>
      <c r="AP407" s="21" t="e">
        <f>VLOOKUP($D407,#REF!,AP$4,0)</f>
        <v>#REF!</v>
      </c>
      <c r="AQ407" s="21" t="e">
        <f>VLOOKUP($D407,#REF!,AQ$4,0)</f>
        <v>#REF!</v>
      </c>
      <c r="AR407" s="21" t="e">
        <f>VLOOKUP($D407,#REF!,AR$4,0)</f>
        <v>#REF!</v>
      </c>
      <c r="AS407" s="21" t="e">
        <f>VLOOKUP($D407,#REF!,AS$4,0)</f>
        <v>#REF!</v>
      </c>
      <c r="AT407" s="50" t="e">
        <f>VLOOKUP($D407,#REF!,AT$4,0)</f>
        <v>#REF!</v>
      </c>
      <c r="AU407" s="21" t="e">
        <f>VLOOKUP($D407,#REF!,AU$4,0)</f>
        <v>#REF!</v>
      </c>
      <c r="AV407" s="21" t="e">
        <f>VLOOKUP($D407,#REF!,AV$4,0)</f>
        <v>#REF!</v>
      </c>
      <c r="AW407" s="21" t="e">
        <f>VLOOKUP($D407,#REF!,AW$4,0)</f>
        <v>#REF!</v>
      </c>
      <c r="AX407" s="21" t="e">
        <f>VLOOKUP($D407,#REF!,AX$4,0)</f>
        <v>#REF!</v>
      </c>
      <c r="AY407" s="50" t="e">
        <f>VLOOKUP($D407,#REF!,AY$4,0)</f>
        <v>#REF!</v>
      </c>
      <c r="AZ407" s="21" t="e">
        <f>VLOOKUP($D407,#REF!,AZ$4,0)</f>
        <v>#REF!</v>
      </c>
      <c r="BA407" s="21" t="e">
        <f>VLOOKUP($D407,#REF!,BA$4,0)</f>
        <v>#REF!</v>
      </c>
      <c r="BB407" s="21" t="e">
        <f>VLOOKUP($D407,#REF!,BB$4,0)</f>
        <v>#REF!</v>
      </c>
      <c r="BC407" s="31" t="e">
        <f>VLOOKUP($D407,#REF!,BC$4,0)</f>
        <v>#REF!</v>
      </c>
    </row>
    <row r="408" spans="1:55" ht="27.75">
      <c r="A408" s="138">
        <f t="shared" si="2"/>
        <v>148</v>
      </c>
      <c r="B408" s="96" t="s">
        <v>45</v>
      </c>
      <c r="C408" s="77" t="s">
        <v>300</v>
      </c>
      <c r="D408" s="148" t="s">
        <v>1006</v>
      </c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3"/>
      <c r="AD408" s="203"/>
      <c r="AE408" s="203"/>
      <c r="AF408" s="203"/>
      <c r="AG408" s="203"/>
      <c r="AH408" s="203"/>
      <c r="AI408" s="203"/>
      <c r="AJ408" s="203"/>
      <c r="AK408" s="203"/>
      <c r="AL408" s="203"/>
      <c r="AM408" s="203"/>
      <c r="AN408" s="203"/>
      <c r="AO408" s="21" t="e">
        <f>VLOOKUP($D408,#REF!,AO$4,0)</f>
        <v>#REF!</v>
      </c>
      <c r="AP408" s="21" t="e">
        <f>VLOOKUP($D408,#REF!,AP$4,0)</f>
        <v>#REF!</v>
      </c>
      <c r="AQ408" s="21" t="e">
        <f>VLOOKUP($D408,#REF!,AQ$4,0)</f>
        <v>#REF!</v>
      </c>
      <c r="AR408" s="21" t="e">
        <f>VLOOKUP($D408,#REF!,AR$4,0)</f>
        <v>#REF!</v>
      </c>
      <c r="AS408" s="21" t="e">
        <f>VLOOKUP($D408,#REF!,AS$4,0)</f>
        <v>#REF!</v>
      </c>
      <c r="AT408" s="50" t="e">
        <f>VLOOKUP($D408,#REF!,AT$4,0)</f>
        <v>#REF!</v>
      </c>
      <c r="AU408" s="21" t="e">
        <f>VLOOKUP($D408,#REF!,AU$4,0)</f>
        <v>#REF!</v>
      </c>
      <c r="AV408" s="21" t="e">
        <f>VLOOKUP($D408,#REF!,AV$4,0)</f>
        <v>#REF!</v>
      </c>
      <c r="AW408" s="21" t="e">
        <f>VLOOKUP($D408,#REF!,AW$4,0)</f>
        <v>#REF!</v>
      </c>
      <c r="AX408" s="21" t="e">
        <f>VLOOKUP($D408,#REF!,AX$4,0)</f>
        <v>#REF!</v>
      </c>
      <c r="AY408" s="50" t="e">
        <f>VLOOKUP($D408,#REF!,AY$4,0)</f>
        <v>#REF!</v>
      </c>
      <c r="AZ408" s="21" t="e">
        <f>VLOOKUP($D408,#REF!,AZ$4,0)</f>
        <v>#REF!</v>
      </c>
      <c r="BA408" s="21" t="e">
        <f>VLOOKUP($D408,#REF!,BA$4,0)</f>
        <v>#REF!</v>
      </c>
      <c r="BB408" s="21" t="e">
        <f>VLOOKUP($D408,#REF!,BB$4,0)</f>
        <v>#REF!</v>
      </c>
      <c r="BC408" s="31" t="e">
        <f>VLOOKUP($D408,#REF!,BC$4,0)</f>
        <v>#REF!</v>
      </c>
    </row>
    <row r="409" spans="1:55" ht="39">
      <c r="A409" s="138">
        <f t="shared" si="2"/>
        <v>149</v>
      </c>
      <c r="B409" s="96" t="s">
        <v>34</v>
      </c>
      <c r="C409" s="77" t="s">
        <v>300</v>
      </c>
      <c r="D409" s="148" t="s">
        <v>1007</v>
      </c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3"/>
      <c r="AD409" s="203"/>
      <c r="AE409" s="203"/>
      <c r="AF409" s="203"/>
      <c r="AG409" s="203"/>
      <c r="AH409" s="203"/>
      <c r="AI409" s="203"/>
      <c r="AJ409" s="203"/>
      <c r="AK409" s="203"/>
      <c r="AL409" s="203"/>
      <c r="AM409" s="203"/>
      <c r="AN409" s="203"/>
      <c r="AO409" s="21" t="e">
        <f>VLOOKUP($D409,#REF!,AO$4,0)</f>
        <v>#REF!</v>
      </c>
      <c r="AP409" s="21" t="e">
        <f>VLOOKUP($D409,#REF!,AP$4,0)</f>
        <v>#REF!</v>
      </c>
      <c r="AQ409" s="21" t="e">
        <f>VLOOKUP($D409,#REF!,AQ$4,0)</f>
        <v>#REF!</v>
      </c>
      <c r="AR409" s="21" t="e">
        <f>VLOOKUP($D409,#REF!,AR$4,0)</f>
        <v>#REF!</v>
      </c>
      <c r="AS409" s="21" t="e">
        <f>VLOOKUP($D409,#REF!,AS$4,0)</f>
        <v>#REF!</v>
      </c>
      <c r="AT409" s="50" t="e">
        <f>VLOOKUP($D409,#REF!,AT$4,0)</f>
        <v>#REF!</v>
      </c>
      <c r="AU409" s="21" t="e">
        <f>VLOOKUP($D409,#REF!,AU$4,0)</f>
        <v>#REF!</v>
      </c>
      <c r="AV409" s="21" t="e">
        <f>VLOOKUP($D409,#REF!,AV$4,0)</f>
        <v>#REF!</v>
      </c>
      <c r="AW409" s="21" t="e">
        <f>VLOOKUP($D409,#REF!,AW$4,0)</f>
        <v>#REF!</v>
      </c>
      <c r="AX409" s="21" t="e">
        <f>VLOOKUP($D409,#REF!,AX$4,0)</f>
        <v>#REF!</v>
      </c>
      <c r="AY409" s="50" t="e">
        <f>VLOOKUP($D409,#REF!,AY$4,0)</f>
        <v>#REF!</v>
      </c>
      <c r="AZ409" s="21" t="e">
        <f>VLOOKUP($D409,#REF!,AZ$4,0)</f>
        <v>#REF!</v>
      </c>
      <c r="BA409" s="21" t="e">
        <f>VLOOKUP($D409,#REF!,BA$4,0)</f>
        <v>#REF!</v>
      </c>
      <c r="BB409" s="21" t="e">
        <f>VLOOKUP($D409,#REF!,BB$4,0)</f>
        <v>#REF!</v>
      </c>
      <c r="BC409" s="31" t="e">
        <f>VLOOKUP($D409,#REF!,BC$4,0)</f>
        <v>#REF!</v>
      </c>
    </row>
    <row r="410" spans="1:55" ht="27.75">
      <c r="A410" s="138">
        <f t="shared" si="2"/>
        <v>150</v>
      </c>
      <c r="B410" s="96" t="s">
        <v>328</v>
      </c>
      <c r="C410" s="77" t="s">
        <v>300</v>
      </c>
      <c r="D410" s="148" t="s">
        <v>1008</v>
      </c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3"/>
      <c r="AD410" s="203"/>
      <c r="AE410" s="203"/>
      <c r="AF410" s="203"/>
      <c r="AG410" s="203"/>
      <c r="AH410" s="203"/>
      <c r="AI410" s="203"/>
      <c r="AJ410" s="203"/>
      <c r="AK410" s="203"/>
      <c r="AL410" s="203"/>
      <c r="AM410" s="203"/>
      <c r="AN410" s="203"/>
      <c r="AO410" s="21" t="e">
        <f>VLOOKUP($D410,#REF!,AO$4,0)</f>
        <v>#REF!</v>
      </c>
      <c r="AP410" s="21" t="e">
        <f>VLOOKUP($D410,#REF!,AP$4,0)</f>
        <v>#REF!</v>
      </c>
      <c r="AQ410" s="21" t="e">
        <f>VLOOKUP($D410,#REF!,AQ$4,0)</f>
        <v>#REF!</v>
      </c>
      <c r="AR410" s="21" t="e">
        <f>VLOOKUP($D410,#REF!,AR$4,0)</f>
        <v>#REF!</v>
      </c>
      <c r="AS410" s="21" t="e">
        <f>VLOOKUP($D410,#REF!,AS$4,0)</f>
        <v>#REF!</v>
      </c>
      <c r="AT410" s="50" t="e">
        <f>VLOOKUP($D410,#REF!,AT$4,0)</f>
        <v>#REF!</v>
      </c>
      <c r="AU410" s="21" t="e">
        <f>VLOOKUP($D410,#REF!,AU$4,0)</f>
        <v>#REF!</v>
      </c>
      <c r="AV410" s="21" t="e">
        <f>VLOOKUP($D410,#REF!,AV$4,0)</f>
        <v>#REF!</v>
      </c>
      <c r="AW410" s="21" t="e">
        <f>VLOOKUP($D410,#REF!,AW$4,0)</f>
        <v>#REF!</v>
      </c>
      <c r="AX410" s="21" t="e">
        <f>VLOOKUP($D410,#REF!,AX$4,0)</f>
        <v>#REF!</v>
      </c>
      <c r="AY410" s="50" t="e">
        <f>VLOOKUP($D410,#REF!,AY$4,0)</f>
        <v>#REF!</v>
      </c>
      <c r="AZ410" s="21" t="e">
        <f>VLOOKUP($D410,#REF!,AZ$4,0)</f>
        <v>#REF!</v>
      </c>
      <c r="BA410" s="21" t="e">
        <f>VLOOKUP($D410,#REF!,BA$4,0)</f>
        <v>#REF!</v>
      </c>
      <c r="BB410" s="21" t="e">
        <f>VLOOKUP($D410,#REF!,BB$4,0)</f>
        <v>#REF!</v>
      </c>
      <c r="BC410" s="31" t="e">
        <f>VLOOKUP($D410,#REF!,BC$4,0)</f>
        <v>#REF!</v>
      </c>
    </row>
    <row r="411" spans="1:55" ht="33" customHeight="1">
      <c r="A411" s="138">
        <f t="shared" si="2"/>
        <v>151</v>
      </c>
      <c r="B411" s="96" t="s">
        <v>319</v>
      </c>
      <c r="C411" s="77" t="s">
        <v>300</v>
      </c>
      <c r="D411" s="148" t="s">
        <v>1009</v>
      </c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3"/>
      <c r="AD411" s="203"/>
      <c r="AE411" s="203"/>
      <c r="AF411" s="203"/>
      <c r="AG411" s="203"/>
      <c r="AH411" s="203"/>
      <c r="AI411" s="203"/>
      <c r="AJ411" s="203"/>
      <c r="AK411" s="203"/>
      <c r="AL411" s="203"/>
      <c r="AM411" s="203"/>
      <c r="AN411" s="203"/>
      <c r="AO411" s="21" t="e">
        <f>VLOOKUP($D411,#REF!,AO$4,0)</f>
        <v>#REF!</v>
      </c>
      <c r="AP411" s="21" t="e">
        <f>VLOOKUP($D411,#REF!,AP$4,0)</f>
        <v>#REF!</v>
      </c>
      <c r="AQ411" s="21" t="e">
        <f>VLOOKUP($D411,#REF!,AQ$4,0)</f>
        <v>#REF!</v>
      </c>
      <c r="AR411" s="21" t="e">
        <f>VLOOKUP($D411,#REF!,AR$4,0)</f>
        <v>#REF!</v>
      </c>
      <c r="AS411" s="21" t="e">
        <f>VLOOKUP($D411,#REF!,AS$4,0)</f>
        <v>#REF!</v>
      </c>
      <c r="AT411" s="50" t="e">
        <f>VLOOKUP($D411,#REF!,AT$4,0)</f>
        <v>#REF!</v>
      </c>
      <c r="AU411" s="21" t="e">
        <f>VLOOKUP($D411,#REF!,AU$4,0)</f>
        <v>#REF!</v>
      </c>
      <c r="AV411" s="21" t="e">
        <f>VLOOKUP($D411,#REF!,AV$4,0)</f>
        <v>#REF!</v>
      </c>
      <c r="AW411" s="21" t="e">
        <f>VLOOKUP($D411,#REF!,AW$4,0)</f>
        <v>#REF!</v>
      </c>
      <c r="AX411" s="21" t="e">
        <f>VLOOKUP($D411,#REF!,AX$4,0)</f>
        <v>#REF!</v>
      </c>
      <c r="AY411" s="50" t="e">
        <f>VLOOKUP($D411,#REF!,AY$4,0)</f>
        <v>#REF!</v>
      </c>
      <c r="AZ411" s="21" t="e">
        <f>VLOOKUP($D411,#REF!,AZ$4,0)</f>
        <v>#REF!</v>
      </c>
      <c r="BA411" s="21" t="e">
        <f>VLOOKUP($D411,#REF!,BA$4,0)</f>
        <v>#REF!</v>
      </c>
      <c r="BB411" s="21" t="e">
        <f>VLOOKUP($D411,#REF!,BB$4,0)</f>
        <v>#REF!</v>
      </c>
      <c r="BC411" s="31" t="e">
        <f>VLOOKUP($D411,#REF!,BC$4,0)</f>
        <v>#REF!</v>
      </c>
    </row>
    <row r="412" spans="1:55" ht="85.5" customHeight="1" thickBot="1">
      <c r="A412" s="142">
        <f t="shared" si="2"/>
        <v>152</v>
      </c>
      <c r="B412" s="106" t="s">
        <v>625</v>
      </c>
      <c r="C412" s="107" t="s">
        <v>300</v>
      </c>
      <c r="D412" s="150" t="s">
        <v>1010</v>
      </c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3"/>
      <c r="AD412" s="203"/>
      <c r="AE412" s="203"/>
      <c r="AF412" s="203"/>
      <c r="AG412" s="203"/>
      <c r="AH412" s="203"/>
      <c r="AI412" s="203"/>
      <c r="AJ412" s="203"/>
      <c r="AK412" s="203"/>
      <c r="AL412" s="203"/>
      <c r="AM412" s="203"/>
      <c r="AN412" s="203"/>
      <c r="AO412" s="32" t="e">
        <f>VLOOKUP($D412,#REF!,AO$4,0)</f>
        <v>#REF!</v>
      </c>
      <c r="AP412" s="32" t="e">
        <f>VLOOKUP($D412,#REF!,AP$4,0)</f>
        <v>#REF!</v>
      </c>
      <c r="AQ412" s="32" t="e">
        <f>VLOOKUP($D412,#REF!,AQ$4,0)</f>
        <v>#REF!</v>
      </c>
      <c r="AR412" s="32" t="e">
        <f>VLOOKUP($D412,#REF!,AR$4,0)</f>
        <v>#REF!</v>
      </c>
      <c r="AS412" s="32" t="e">
        <f>VLOOKUP($D412,#REF!,AS$4,0)</f>
        <v>#REF!</v>
      </c>
      <c r="AT412" s="54" t="e">
        <f>VLOOKUP($D412,#REF!,AT$4,0)</f>
        <v>#REF!</v>
      </c>
      <c r="AU412" s="32" t="e">
        <f>VLOOKUP($D412,#REF!,AU$4,0)</f>
        <v>#REF!</v>
      </c>
      <c r="AV412" s="32" t="e">
        <f>VLOOKUP($D412,#REF!,AV$4,0)</f>
        <v>#REF!</v>
      </c>
      <c r="AW412" s="32" t="e">
        <f>VLOOKUP($D412,#REF!,AW$4,0)</f>
        <v>#REF!</v>
      </c>
      <c r="AX412" s="32" t="e">
        <f>VLOOKUP($D412,#REF!,AX$4,0)</f>
        <v>#REF!</v>
      </c>
      <c r="AY412" s="54" t="e">
        <f>VLOOKUP($D412,#REF!,AY$4,0)</f>
        <v>#REF!</v>
      </c>
      <c r="AZ412" s="32" t="e">
        <f>VLOOKUP($D412,#REF!,AZ$4,0)</f>
        <v>#REF!</v>
      </c>
      <c r="BA412" s="32" t="e">
        <f>VLOOKUP($D412,#REF!,BA$4,0)</f>
        <v>#REF!</v>
      </c>
      <c r="BB412" s="32" t="e">
        <f>VLOOKUP($D412,#REF!,BB$4,0)</f>
        <v>#REF!</v>
      </c>
      <c r="BC412" s="33" t="e">
        <f>VLOOKUP($D412,#REF!,BC$4,0)</f>
        <v>#REF!</v>
      </c>
    </row>
    <row r="413" spans="1:55" ht="39">
      <c r="A413" s="143">
        <f>A412+1</f>
        <v>153</v>
      </c>
      <c r="B413" s="144" t="s">
        <v>624</v>
      </c>
      <c r="C413" s="145" t="s">
        <v>182</v>
      </c>
      <c r="D413" s="151" t="s">
        <v>1011</v>
      </c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3"/>
      <c r="AD413" s="203"/>
      <c r="AE413" s="203"/>
      <c r="AF413" s="203"/>
      <c r="AG413" s="203"/>
      <c r="AH413" s="203"/>
      <c r="AI413" s="203"/>
      <c r="AJ413" s="203"/>
      <c r="AK413" s="203"/>
      <c r="AL413" s="203"/>
      <c r="AM413" s="203"/>
      <c r="AN413" s="203"/>
      <c r="AO413" s="132" t="e">
        <f>VLOOKUP($D413,#REF!,AO$4,0)</f>
        <v>#REF!</v>
      </c>
      <c r="AP413" s="132" t="e">
        <f>VLOOKUP($D413,#REF!,AP$4,0)</f>
        <v>#REF!</v>
      </c>
      <c r="AQ413" s="132" t="e">
        <f>VLOOKUP($D413,#REF!,AQ$4,0)</f>
        <v>#REF!</v>
      </c>
      <c r="AR413" s="132" t="e">
        <f>VLOOKUP($D413,#REF!,AR$4,0)</f>
        <v>#REF!</v>
      </c>
      <c r="AS413" s="132" t="e">
        <f>VLOOKUP($D413,#REF!,AS$4,0)</f>
        <v>#REF!</v>
      </c>
      <c r="AT413" s="133" t="e">
        <f>VLOOKUP($D413,#REF!,AT$4,0)</f>
        <v>#REF!</v>
      </c>
      <c r="AU413" s="132" t="e">
        <f>VLOOKUP($D413,#REF!,AU$4,0)</f>
        <v>#REF!</v>
      </c>
      <c r="AV413" s="132" t="e">
        <f>VLOOKUP($D413,#REF!,AV$4,0)</f>
        <v>#REF!</v>
      </c>
      <c r="AW413" s="132" t="e">
        <f>VLOOKUP($D413,#REF!,AW$4,0)</f>
        <v>#REF!</v>
      </c>
      <c r="AX413" s="134" t="e">
        <f>VLOOKUP($D413,#REF!,AX$4,0)</f>
        <v>#REF!</v>
      </c>
      <c r="AY413" s="133" t="e">
        <f>VLOOKUP($D413,#REF!,AY$4,0)</f>
        <v>#REF!</v>
      </c>
      <c r="AZ413" s="130" t="e">
        <f>VLOOKUP($D413,#REF!,AZ$4,0)</f>
        <v>#REF!</v>
      </c>
      <c r="BA413" s="130" t="e">
        <f>VLOOKUP($D413,#REF!,BA$4,0)</f>
        <v>#REF!</v>
      </c>
      <c r="BB413" s="130" t="e">
        <f>VLOOKUP($D413,#REF!,BB$4,0)</f>
        <v>#REF!</v>
      </c>
      <c r="BC413" s="131" t="e">
        <f>VLOOKUP($D413,#REF!,BC$4,0)</f>
        <v>#REF!</v>
      </c>
    </row>
    <row r="414" spans="1:55" ht="39">
      <c r="A414" s="138">
        <f>A413+1</f>
        <v>154</v>
      </c>
      <c r="B414" s="96" t="s">
        <v>337</v>
      </c>
      <c r="C414" s="77" t="s">
        <v>182</v>
      </c>
      <c r="D414" s="148" t="s">
        <v>1012</v>
      </c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3"/>
      <c r="AD414" s="203"/>
      <c r="AE414" s="203"/>
      <c r="AF414" s="203"/>
      <c r="AG414" s="203"/>
      <c r="AH414" s="203"/>
      <c r="AI414" s="203"/>
      <c r="AJ414" s="203"/>
      <c r="AK414" s="203"/>
      <c r="AL414" s="203"/>
      <c r="AM414" s="203"/>
      <c r="AN414" s="203"/>
      <c r="AO414" s="29" t="e">
        <f>VLOOKUP($D414,#REF!,AO$4,0)</f>
        <v>#REF!</v>
      </c>
      <c r="AP414" s="29" t="e">
        <f>VLOOKUP($D414,#REF!,AP$4,0)</f>
        <v>#REF!</v>
      </c>
      <c r="AQ414" s="29" t="e">
        <f>VLOOKUP($D414,#REF!,AQ$4,0)</f>
        <v>#REF!</v>
      </c>
      <c r="AR414" s="29" t="e">
        <f>VLOOKUP($D414,#REF!,AR$4,0)</f>
        <v>#REF!</v>
      </c>
      <c r="AS414" s="29" t="e">
        <f>VLOOKUP($D414,#REF!,AS$4,0)</f>
        <v>#REF!</v>
      </c>
      <c r="AT414" s="51" t="e">
        <f>VLOOKUP($D414,#REF!,AT$4,0)</f>
        <v>#REF!</v>
      </c>
      <c r="AU414" s="29" t="e">
        <f>VLOOKUP($D414,#REF!,AU$4,0)</f>
        <v>#REF!</v>
      </c>
      <c r="AV414" s="29" t="e">
        <f>VLOOKUP($D414,#REF!,AV$4,0)</f>
        <v>#REF!</v>
      </c>
      <c r="AW414" s="29" t="e">
        <f>VLOOKUP($D414,#REF!,AW$4,0)</f>
        <v>#REF!</v>
      </c>
      <c r="AX414" s="46" t="e">
        <f>VLOOKUP($D414,#REF!,AX$4,0)</f>
        <v>#REF!</v>
      </c>
      <c r="AY414" s="51" t="e">
        <f>VLOOKUP($D414,#REF!,AY$4,0)</f>
        <v>#REF!</v>
      </c>
      <c r="AZ414" s="21" t="e">
        <f>VLOOKUP($D414,#REF!,AZ$4,0)</f>
        <v>#REF!</v>
      </c>
      <c r="BA414" s="21" t="e">
        <f>VLOOKUP($D414,#REF!,BA$4,0)</f>
        <v>#REF!</v>
      </c>
      <c r="BB414" s="21" t="e">
        <f>VLOOKUP($D414,#REF!,BB$4,0)</f>
        <v>#REF!</v>
      </c>
      <c r="BC414" s="31" t="e">
        <f>VLOOKUP($D414,#REF!,BC$4,0)</f>
        <v>#REF!</v>
      </c>
    </row>
    <row r="415" spans="1:55" ht="39">
      <c r="A415" s="138">
        <f t="shared" si="2"/>
        <v>155</v>
      </c>
      <c r="B415" s="96" t="s">
        <v>338</v>
      </c>
      <c r="C415" s="77" t="s">
        <v>182</v>
      </c>
      <c r="D415" s="148" t="s">
        <v>1013</v>
      </c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3"/>
      <c r="AD415" s="203"/>
      <c r="AE415" s="203"/>
      <c r="AF415" s="203"/>
      <c r="AG415" s="203"/>
      <c r="AH415" s="203"/>
      <c r="AI415" s="203"/>
      <c r="AJ415" s="203"/>
      <c r="AK415" s="203"/>
      <c r="AL415" s="203"/>
      <c r="AM415" s="203"/>
      <c r="AN415" s="203"/>
      <c r="AO415" s="29" t="e">
        <f>VLOOKUP($D415,#REF!,AO$4,0)</f>
        <v>#REF!</v>
      </c>
      <c r="AP415" s="29" t="e">
        <f>VLOOKUP($D415,#REF!,AP$4,0)</f>
        <v>#REF!</v>
      </c>
      <c r="AQ415" s="29" t="e">
        <f>VLOOKUP($D415,#REF!,AQ$4,0)</f>
        <v>#REF!</v>
      </c>
      <c r="AR415" s="29" t="e">
        <f>VLOOKUP($D415,#REF!,AR$4,0)</f>
        <v>#REF!</v>
      </c>
      <c r="AS415" s="29" t="e">
        <f>VLOOKUP($D415,#REF!,AS$4,0)</f>
        <v>#REF!</v>
      </c>
      <c r="AT415" s="51" t="e">
        <f>VLOOKUP($D415,#REF!,AT$4,0)</f>
        <v>#REF!</v>
      </c>
      <c r="AU415" s="29" t="e">
        <f>VLOOKUP($D415,#REF!,AU$4,0)</f>
        <v>#REF!</v>
      </c>
      <c r="AV415" s="29" t="e">
        <f>VLOOKUP($D415,#REF!,AV$4,0)</f>
        <v>#REF!</v>
      </c>
      <c r="AW415" s="29" t="e">
        <f>VLOOKUP($D415,#REF!,AW$4,0)</f>
        <v>#REF!</v>
      </c>
      <c r="AX415" s="46" t="e">
        <f>VLOOKUP($D415,#REF!,AX$4,0)</f>
        <v>#REF!</v>
      </c>
      <c r="AY415" s="51" t="e">
        <f>VLOOKUP($D415,#REF!,AY$4,0)</f>
        <v>#REF!</v>
      </c>
      <c r="AZ415" s="21" t="e">
        <f>VLOOKUP($D415,#REF!,AZ$4,0)</f>
        <v>#REF!</v>
      </c>
      <c r="BA415" s="21" t="e">
        <f>VLOOKUP($D415,#REF!,BA$4,0)</f>
        <v>#REF!</v>
      </c>
      <c r="BB415" s="21" t="e">
        <f>VLOOKUP($D415,#REF!,BB$4,0)</f>
        <v>#REF!</v>
      </c>
      <c r="BC415" s="31" t="e">
        <f>VLOOKUP($D415,#REF!,BC$4,0)</f>
        <v>#REF!</v>
      </c>
    </row>
    <row r="416" spans="1:55" ht="27" customHeight="1">
      <c r="A416" s="138">
        <f t="shared" si="2"/>
        <v>156</v>
      </c>
      <c r="B416" s="96" t="s">
        <v>339</v>
      </c>
      <c r="C416" s="77" t="s">
        <v>182</v>
      </c>
      <c r="D416" s="148" t="s">
        <v>1014</v>
      </c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9" t="e">
        <f>VLOOKUP($D416,#REF!,AO$4,0)</f>
        <v>#REF!</v>
      </c>
      <c r="AP416" s="29" t="e">
        <f>VLOOKUP($D416,#REF!,AP$4,0)</f>
        <v>#REF!</v>
      </c>
      <c r="AQ416" s="29" t="e">
        <f>VLOOKUP($D416,#REF!,AQ$4,0)</f>
        <v>#REF!</v>
      </c>
      <c r="AR416" s="29" t="e">
        <f>VLOOKUP($D416,#REF!,AR$4,0)</f>
        <v>#REF!</v>
      </c>
      <c r="AS416" s="29" t="e">
        <f>VLOOKUP($D416,#REF!,AS$4,0)</f>
        <v>#REF!</v>
      </c>
      <c r="AT416" s="51" t="e">
        <f>VLOOKUP($D416,#REF!,AT$4,0)</f>
        <v>#REF!</v>
      </c>
      <c r="AU416" s="29" t="e">
        <f>VLOOKUP($D416,#REF!,AU$4,0)</f>
        <v>#REF!</v>
      </c>
      <c r="AV416" s="29" t="e">
        <f>VLOOKUP($D416,#REF!,AV$4,0)</f>
        <v>#REF!</v>
      </c>
      <c r="AW416" s="29" t="e">
        <f>VLOOKUP($D416,#REF!,AW$4,0)</f>
        <v>#REF!</v>
      </c>
      <c r="AX416" s="46" t="e">
        <f>VLOOKUP($D416,#REF!,AX$4,0)</f>
        <v>#REF!</v>
      </c>
      <c r="AY416" s="51" t="e">
        <f>VLOOKUP($D416,#REF!,AY$4,0)</f>
        <v>#REF!</v>
      </c>
      <c r="AZ416" s="21" t="e">
        <f>VLOOKUP($D416,#REF!,AZ$4,0)</f>
        <v>#REF!</v>
      </c>
      <c r="BA416" s="21" t="e">
        <f>VLOOKUP($D416,#REF!,BA$4,0)</f>
        <v>#REF!</v>
      </c>
      <c r="BB416" s="21" t="e">
        <f>VLOOKUP($D416,#REF!,BB$4,0)</f>
        <v>#REF!</v>
      </c>
      <c r="BC416" s="31" t="e">
        <f>VLOOKUP($D416,#REF!,BC$4,0)</f>
        <v>#REF!</v>
      </c>
    </row>
    <row r="417" spans="1:55" ht="25.5" customHeight="1">
      <c r="A417" s="138">
        <f t="shared" si="2"/>
        <v>157</v>
      </c>
      <c r="B417" s="96" t="s">
        <v>340</v>
      </c>
      <c r="C417" s="77" t="s">
        <v>182</v>
      </c>
      <c r="D417" s="148" t="s">
        <v>1015</v>
      </c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3"/>
      <c r="AD417" s="203"/>
      <c r="AE417" s="203"/>
      <c r="AF417" s="203"/>
      <c r="AG417" s="203"/>
      <c r="AH417" s="203"/>
      <c r="AI417" s="203"/>
      <c r="AJ417" s="203"/>
      <c r="AK417" s="203"/>
      <c r="AL417" s="203"/>
      <c r="AM417" s="203"/>
      <c r="AN417" s="203"/>
      <c r="AO417" s="29" t="e">
        <f>VLOOKUP($D417,#REF!,AO$4,0)</f>
        <v>#REF!</v>
      </c>
      <c r="AP417" s="29" t="e">
        <f>VLOOKUP($D417,#REF!,AP$4,0)</f>
        <v>#REF!</v>
      </c>
      <c r="AQ417" s="29" t="e">
        <f>VLOOKUP($D417,#REF!,AQ$4,0)</f>
        <v>#REF!</v>
      </c>
      <c r="AR417" s="29" t="e">
        <f>VLOOKUP($D417,#REF!,AR$4,0)</f>
        <v>#REF!</v>
      </c>
      <c r="AS417" s="29" t="e">
        <f>VLOOKUP($D417,#REF!,AS$4,0)</f>
        <v>#REF!</v>
      </c>
      <c r="AT417" s="51" t="e">
        <f>VLOOKUP($D417,#REF!,AT$4,0)</f>
        <v>#REF!</v>
      </c>
      <c r="AU417" s="29" t="e">
        <f>VLOOKUP($D417,#REF!,AU$4,0)</f>
        <v>#REF!</v>
      </c>
      <c r="AV417" s="29" t="e">
        <f>VLOOKUP($D417,#REF!,AV$4,0)</f>
        <v>#REF!</v>
      </c>
      <c r="AW417" s="29" t="e">
        <f>VLOOKUP($D417,#REF!,AW$4,0)</f>
        <v>#REF!</v>
      </c>
      <c r="AX417" s="46" t="e">
        <f>VLOOKUP($D417,#REF!,AX$4,0)</f>
        <v>#REF!</v>
      </c>
      <c r="AY417" s="51" t="e">
        <f>VLOOKUP($D417,#REF!,AY$4,0)</f>
        <v>#REF!</v>
      </c>
      <c r="AZ417" s="21" t="e">
        <f>VLOOKUP($D417,#REF!,AZ$4,0)</f>
        <v>#REF!</v>
      </c>
      <c r="BA417" s="21" t="e">
        <f>VLOOKUP($D417,#REF!,BA$4,0)</f>
        <v>#REF!</v>
      </c>
      <c r="BB417" s="21" t="e">
        <f>VLOOKUP($D417,#REF!,BB$4,0)</f>
        <v>#REF!</v>
      </c>
      <c r="BC417" s="31" t="e">
        <f>VLOOKUP($D417,#REF!,BC$4,0)</f>
        <v>#REF!</v>
      </c>
    </row>
    <row r="418" spans="1:55" ht="27.75">
      <c r="A418" s="138">
        <f t="shared" si="2"/>
        <v>158</v>
      </c>
      <c r="B418" s="96" t="s">
        <v>331</v>
      </c>
      <c r="C418" s="77" t="s">
        <v>289</v>
      </c>
      <c r="D418" s="148" t="s">
        <v>1016</v>
      </c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3"/>
      <c r="AD418" s="203"/>
      <c r="AE418" s="203"/>
      <c r="AF418" s="203"/>
      <c r="AG418" s="203"/>
      <c r="AH418" s="203"/>
      <c r="AI418" s="203"/>
      <c r="AJ418" s="203"/>
      <c r="AK418" s="203"/>
      <c r="AL418" s="203"/>
      <c r="AM418" s="203"/>
      <c r="AN418" s="203"/>
      <c r="AO418" s="42" t="e">
        <f>VLOOKUP($D418,#REF!,AO$4,0)</f>
        <v>#REF!</v>
      </c>
      <c r="AP418" s="42" t="e">
        <f>VLOOKUP($D418,#REF!,AP$4,0)</f>
        <v>#REF!</v>
      </c>
      <c r="AQ418" s="42" t="e">
        <f>VLOOKUP($D418,#REF!,AQ$4,0)</f>
        <v>#REF!</v>
      </c>
      <c r="AR418" s="42" t="e">
        <f>VLOOKUP($D418,#REF!,AR$4,0)</f>
        <v>#REF!</v>
      </c>
      <c r="AS418" s="42" t="e">
        <f>VLOOKUP($D418,#REF!,AS$4,0)</f>
        <v>#REF!</v>
      </c>
      <c r="AT418" s="52" t="e">
        <f>VLOOKUP($D418,#REF!,AT$4,0)</f>
        <v>#REF!</v>
      </c>
      <c r="AU418" s="42" t="e">
        <f>VLOOKUP($D418,#REF!,AU$4,0)</f>
        <v>#REF!</v>
      </c>
      <c r="AV418" s="42" t="e">
        <f>VLOOKUP($D418,#REF!,AV$4,0)</f>
        <v>#REF!</v>
      </c>
      <c r="AW418" s="42" t="e">
        <f>VLOOKUP($D418,#REF!,AW$4,0)</f>
        <v>#REF!</v>
      </c>
      <c r="AX418" s="47" t="e">
        <f>VLOOKUP($D418,#REF!,AX$4,0)</f>
        <v>#REF!</v>
      </c>
      <c r="AY418" s="52" t="e">
        <f>VLOOKUP($D418,#REF!,AY$4,0)</f>
        <v>#REF!</v>
      </c>
      <c r="AZ418" s="42" t="e">
        <f>VLOOKUP($D418,#REF!,AZ$4,0)</f>
        <v>#REF!</v>
      </c>
      <c r="BA418" s="42" t="e">
        <f>VLOOKUP($D418,#REF!,BA$4,0)</f>
        <v>#REF!</v>
      </c>
      <c r="BB418" s="42" t="e">
        <f>VLOOKUP($D418,#REF!,BB$4,0)</f>
        <v>#REF!</v>
      </c>
      <c r="BC418" s="43" t="e">
        <f>VLOOKUP($D418,#REF!,BC$4,0)</f>
        <v>#REF!</v>
      </c>
    </row>
    <row r="419" spans="1:55" ht="39">
      <c r="A419" s="138">
        <f t="shared" si="2"/>
        <v>159</v>
      </c>
      <c r="B419" s="96" t="s">
        <v>626</v>
      </c>
      <c r="C419" s="77"/>
      <c r="D419" s="148" t="s">
        <v>1017</v>
      </c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3"/>
      <c r="AD419" s="203"/>
      <c r="AE419" s="203"/>
      <c r="AF419" s="203"/>
      <c r="AG419" s="203"/>
      <c r="AH419" s="203"/>
      <c r="AI419" s="203"/>
      <c r="AJ419" s="203"/>
      <c r="AK419" s="203"/>
      <c r="AL419" s="203"/>
      <c r="AM419" s="203"/>
      <c r="AN419" s="203"/>
      <c r="AO419" s="10" t="e">
        <f>VLOOKUP($D419,#REF!,AO$4,0)</f>
        <v>#REF!</v>
      </c>
      <c r="AP419" s="10" t="e">
        <f>VLOOKUP($D419,#REF!,AP$4,0)</f>
        <v>#REF!</v>
      </c>
      <c r="AQ419" s="48" t="e">
        <f>VLOOKUP($D419,#REF!,AQ$4,0)</f>
        <v>#REF!</v>
      </c>
      <c r="AR419" s="208" t="e">
        <f>VLOOKUP($D419,#REF!,AR$4,0)</f>
        <v>#REF!</v>
      </c>
      <c r="AS419" s="208" t="e">
        <f>VLOOKUP($D419,#REF!,AS$4,0)</f>
        <v>#REF!</v>
      </c>
      <c r="AT419" s="53" t="e">
        <f>VLOOKUP($D419,#REF!,AT$4,0)</f>
        <v>#REF!</v>
      </c>
      <c r="AU419" s="11" t="e">
        <f>VLOOKUP($D419,#REF!,AU$4,0)</f>
        <v>#REF!</v>
      </c>
      <c r="AV419" s="48" t="e">
        <f>VLOOKUP($D419,#REF!,AV$4,0)</f>
        <v>#REF!</v>
      </c>
      <c r="AW419" s="208" t="e">
        <f>VLOOKUP($D419,#REF!,AW$4,0)</f>
        <v>#REF!</v>
      </c>
      <c r="AX419" s="208" t="e">
        <f>VLOOKUP($D419,#REF!,AX$4,0)</f>
        <v>#REF!</v>
      </c>
      <c r="AY419" s="50" t="e">
        <f>VLOOKUP($D419,#REF!,AY$4,0)</f>
        <v>#REF!</v>
      </c>
      <c r="AZ419" s="208" t="e">
        <f>VLOOKUP($D419,#REF!,AZ$4,0)</f>
        <v>#REF!</v>
      </c>
      <c r="BA419" s="208" t="e">
        <f>VLOOKUP($D419,#REF!,BA$4,0)</f>
        <v>#REF!</v>
      </c>
      <c r="BB419" s="208" t="e">
        <f>VLOOKUP($D419,#REF!,BB$4,0)</f>
        <v>#REF!</v>
      </c>
      <c r="BC419" s="208" t="e">
        <f>VLOOKUP($D419,#REF!,BC$4,0)</f>
        <v>#REF!</v>
      </c>
    </row>
    <row r="420" spans="1:55" ht="27.75">
      <c r="A420" s="138">
        <f t="shared" si="2"/>
        <v>160</v>
      </c>
      <c r="B420" s="96" t="s">
        <v>346</v>
      </c>
      <c r="C420" s="77" t="s">
        <v>231</v>
      </c>
      <c r="D420" s="148" t="s">
        <v>1018</v>
      </c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3"/>
      <c r="AD420" s="203"/>
      <c r="AE420" s="203"/>
      <c r="AF420" s="203"/>
      <c r="AG420" s="203"/>
      <c r="AH420" s="203"/>
      <c r="AI420" s="203"/>
      <c r="AJ420" s="203"/>
      <c r="AK420" s="203"/>
      <c r="AL420" s="203"/>
      <c r="AM420" s="203"/>
      <c r="AN420" s="203"/>
      <c r="AO420" s="10" t="e">
        <f>VLOOKUP($D420,#REF!,AO$4,0)</f>
        <v>#REF!</v>
      </c>
      <c r="AP420" s="208" t="e">
        <f>VLOOKUP($D420,#REF!,AP$4,0)</f>
        <v>#REF!</v>
      </c>
      <c r="AQ420" s="208" t="e">
        <f>VLOOKUP($D420,#REF!,AQ$4,0)</f>
        <v>#REF!</v>
      </c>
      <c r="AR420" s="208" t="e">
        <f>VLOOKUP($D420,#REF!,AR$4,0)</f>
        <v>#REF!</v>
      </c>
      <c r="AS420" s="208" t="e">
        <f>VLOOKUP($D420,#REF!,AS$4,0)</f>
        <v>#REF!</v>
      </c>
      <c r="AT420" s="53" t="e">
        <f>VLOOKUP($D420,#REF!,AT$4,0)</f>
        <v>#REF!</v>
      </c>
      <c r="AU420" s="208" t="e">
        <f>VLOOKUP($D420,#REF!,AU$4,0)</f>
        <v>#REF!</v>
      </c>
      <c r="AV420" s="208" t="e">
        <f>VLOOKUP($D420,#REF!,AV$4,0)</f>
        <v>#REF!</v>
      </c>
      <c r="AW420" s="208" t="e">
        <f>VLOOKUP($D420,#REF!,AW$4,0)</f>
        <v>#REF!</v>
      </c>
      <c r="AX420" s="208" t="e">
        <f>VLOOKUP($D420,#REF!,AX$4,0)</f>
        <v>#REF!</v>
      </c>
      <c r="AY420" s="50" t="e">
        <f>VLOOKUP($D420,#REF!,AY$4,0)</f>
        <v>#REF!</v>
      </c>
      <c r="AZ420" s="208" t="e">
        <f>VLOOKUP($D420,#REF!,AZ$4,0)</f>
        <v>#REF!</v>
      </c>
      <c r="BA420" s="208" t="e">
        <f>VLOOKUP($D420,#REF!,BA$4,0)</f>
        <v>#REF!</v>
      </c>
      <c r="BB420" s="208" t="e">
        <f>VLOOKUP($D420,#REF!,BB$4,0)</f>
        <v>#REF!</v>
      </c>
      <c r="BC420" s="208" t="e">
        <f>VLOOKUP($D420,#REF!,BC$4,0)</f>
        <v>#REF!</v>
      </c>
    </row>
    <row r="421" spans="1:55" ht="39">
      <c r="A421" s="138">
        <f t="shared" si="2"/>
        <v>161</v>
      </c>
      <c r="B421" s="96" t="s">
        <v>347</v>
      </c>
      <c r="C421" s="77" t="s">
        <v>582</v>
      </c>
      <c r="D421" s="148" t="s">
        <v>1019</v>
      </c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3"/>
      <c r="AD421" s="203"/>
      <c r="AE421" s="203"/>
      <c r="AF421" s="203"/>
      <c r="AG421" s="203"/>
      <c r="AH421" s="203"/>
      <c r="AI421" s="203"/>
      <c r="AJ421" s="203"/>
      <c r="AK421" s="203"/>
      <c r="AL421" s="203"/>
      <c r="AM421" s="203"/>
      <c r="AN421" s="203"/>
      <c r="AO421" s="21" t="e">
        <f>VLOOKUP($D421,#REF!,AO$4,0)</f>
        <v>#REF!</v>
      </c>
      <c r="AP421" s="208" t="e">
        <f>VLOOKUP($D421,#REF!,AP$4,0)</f>
        <v>#REF!</v>
      </c>
      <c r="AQ421" s="208" t="e">
        <f>VLOOKUP($D421,#REF!,AQ$4,0)</f>
        <v>#REF!</v>
      </c>
      <c r="AR421" s="208" t="e">
        <f>VLOOKUP($D421,#REF!,AR$4,0)</f>
        <v>#REF!</v>
      </c>
      <c r="AS421" s="208" t="e">
        <f>VLOOKUP($D421,#REF!,AS$4,0)</f>
        <v>#REF!</v>
      </c>
      <c r="AT421" s="50" t="e">
        <f>VLOOKUP($D421,#REF!,AT$4,0)</f>
        <v>#REF!</v>
      </c>
      <c r="AU421" s="208" t="e">
        <f>VLOOKUP($D421,#REF!,AU$4,0)</f>
        <v>#REF!</v>
      </c>
      <c r="AV421" s="208" t="e">
        <f>VLOOKUP($D421,#REF!,AV$4,0)</f>
        <v>#REF!</v>
      </c>
      <c r="AW421" s="208" t="e">
        <f>VLOOKUP($D421,#REF!,AW$4,0)</f>
        <v>#REF!</v>
      </c>
      <c r="AX421" s="208" t="e">
        <f>VLOOKUP($D421,#REF!,AX$4,0)</f>
        <v>#REF!</v>
      </c>
      <c r="AY421" s="50" t="e">
        <f>VLOOKUP($D421,#REF!,AY$4,0)</f>
        <v>#REF!</v>
      </c>
      <c r="AZ421" s="208" t="e">
        <f>VLOOKUP($D421,#REF!,AZ$4,0)</f>
        <v>#REF!</v>
      </c>
      <c r="BA421" s="208" t="e">
        <f>VLOOKUP($D421,#REF!,BA$4,0)</f>
        <v>#REF!</v>
      </c>
      <c r="BB421" s="208" t="e">
        <f>VLOOKUP($D421,#REF!,BB$4,0)</f>
        <v>#REF!</v>
      </c>
      <c r="BC421" s="208" t="e">
        <f>VLOOKUP($D421,#REF!,BC$4,0)</f>
        <v>#REF!</v>
      </c>
    </row>
    <row r="422" spans="1:55" ht="39.75" thickBot="1">
      <c r="A422" s="139">
        <f t="shared" si="2"/>
        <v>162</v>
      </c>
      <c r="B422" s="140" t="s">
        <v>348</v>
      </c>
      <c r="C422" s="141" t="s">
        <v>627</v>
      </c>
      <c r="D422" s="149" t="s">
        <v>1020</v>
      </c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  <c r="AE422" s="203"/>
      <c r="AF422" s="203"/>
      <c r="AG422" s="203"/>
      <c r="AH422" s="203"/>
      <c r="AI422" s="203"/>
      <c r="AJ422" s="203"/>
      <c r="AK422" s="203"/>
      <c r="AL422" s="203"/>
      <c r="AM422" s="203"/>
      <c r="AN422" s="203"/>
      <c r="AO422" s="10" t="e">
        <f>VLOOKUP($D422,#REF!,AO$4,0)</f>
        <v>#REF!</v>
      </c>
      <c r="AP422" s="208" t="e">
        <f>VLOOKUP($D422,#REF!,AP$4,0)</f>
        <v>#REF!</v>
      </c>
      <c r="AQ422" s="208" t="e">
        <f>VLOOKUP($D422,#REF!,AQ$4,0)</f>
        <v>#REF!</v>
      </c>
      <c r="AR422" s="208" t="e">
        <f>VLOOKUP($D422,#REF!,AR$4,0)</f>
        <v>#REF!</v>
      </c>
      <c r="AS422" s="208" t="e">
        <f>VLOOKUP($D422,#REF!,AS$4,0)</f>
        <v>#REF!</v>
      </c>
      <c r="AT422" s="53" t="e">
        <f>VLOOKUP($D422,#REF!,AT$4,0)</f>
        <v>#REF!</v>
      </c>
      <c r="AU422" s="208" t="e">
        <f>VLOOKUP($D422,#REF!,AU$4,0)</f>
        <v>#REF!</v>
      </c>
      <c r="AV422" s="208" t="e">
        <f>VLOOKUP($D422,#REF!,AV$4,0)</f>
        <v>#REF!</v>
      </c>
      <c r="AW422" s="208" t="e">
        <f>VLOOKUP($D422,#REF!,AW$4,0)</f>
        <v>#REF!</v>
      </c>
      <c r="AX422" s="208" t="e">
        <f>VLOOKUP($D422,#REF!,AX$4,0)</f>
        <v>#REF!</v>
      </c>
      <c r="AY422" s="54" t="e">
        <f>VLOOKUP($D422,#REF!,AY$4,0)</f>
        <v>#REF!</v>
      </c>
      <c r="AZ422" s="208" t="e">
        <f>VLOOKUP($D422,#REF!,AZ$4,0)</f>
        <v>#REF!</v>
      </c>
      <c r="BA422" s="208" t="e">
        <f>VLOOKUP($D422,#REF!,BA$4,0)</f>
        <v>#REF!</v>
      </c>
      <c r="BB422" s="208" t="e">
        <f>VLOOKUP($D422,#REF!,BB$4,0)</f>
        <v>#REF!</v>
      </c>
      <c r="BC422" s="208" t="e">
        <f>VLOOKUP($D422,#REF!,BC$4,0)</f>
        <v>#REF!</v>
      </c>
    </row>
    <row r="423" spans="1:55" ht="57.75">
      <c r="A423" s="135">
        <f>A422+1</f>
        <v>163</v>
      </c>
      <c r="B423" s="136" t="s">
        <v>400</v>
      </c>
      <c r="C423" s="137" t="s">
        <v>300</v>
      </c>
      <c r="D423" s="147" t="s">
        <v>1021</v>
      </c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3"/>
      <c r="AD423" s="203"/>
      <c r="AE423" s="203"/>
      <c r="AF423" s="203"/>
      <c r="AG423" s="203"/>
      <c r="AH423" s="203"/>
      <c r="AI423" s="203"/>
      <c r="AJ423" s="203"/>
      <c r="AK423" s="203"/>
      <c r="AL423" s="203"/>
      <c r="AM423" s="203"/>
      <c r="AN423" s="203"/>
      <c r="AO423" s="208" t="e">
        <f>VLOOKUP($D423,#REF!,AO$4,0)</f>
        <v>#REF!</v>
      </c>
      <c r="AP423" s="36" t="e">
        <f>VLOOKUP($D423,#REF!,AP$4,0)</f>
        <v>#REF!</v>
      </c>
      <c r="AQ423" s="36" t="e">
        <f>VLOOKUP($D423,#REF!,AQ$4,0)</f>
        <v>#REF!</v>
      </c>
      <c r="AR423" s="36" t="e">
        <f>VLOOKUP($D423,#REF!,AR$4,0)</f>
        <v>#REF!</v>
      </c>
      <c r="AS423" s="36" t="e">
        <f>VLOOKUP($D423,#REF!,AS$4,0)</f>
        <v>#REF!</v>
      </c>
      <c r="AT423" s="208" t="e">
        <f>VLOOKUP($D423,#REF!,AT$4,0)</f>
        <v>#REF!</v>
      </c>
      <c r="AU423" s="36" t="e">
        <f>VLOOKUP($D423,#REF!,AU$4,0)</f>
        <v>#REF!</v>
      </c>
      <c r="AV423" s="36" t="e">
        <f>VLOOKUP($D423,#REF!,AV$4,0)</f>
        <v>#REF!</v>
      </c>
      <c r="AW423" s="36" t="e">
        <f>VLOOKUP($D423,#REF!,AW$4,0)</f>
        <v>#REF!</v>
      </c>
      <c r="AX423" s="44" t="e">
        <f>VLOOKUP($D423,#REF!,AX$4,0)</f>
        <v>#REF!</v>
      </c>
      <c r="AY423" s="49" t="e">
        <f>VLOOKUP($D423,#REF!,AY$4,0)</f>
        <v>#REF!</v>
      </c>
      <c r="AZ423" s="36" t="e">
        <f>VLOOKUP($D423,#REF!,AZ$4,0)</f>
        <v>#REF!</v>
      </c>
      <c r="BA423" s="36" t="e">
        <f>VLOOKUP($D423,#REF!,BA$4,0)</f>
        <v>#REF!</v>
      </c>
      <c r="BB423" s="36" t="e">
        <f>VLOOKUP($D423,#REF!,BB$4,0)</f>
        <v>#REF!</v>
      </c>
      <c r="BC423" s="41" t="e">
        <f>VLOOKUP($D423,#REF!,BC$4,0)</f>
        <v>#REF!</v>
      </c>
    </row>
    <row r="424" spans="1:55" ht="39">
      <c r="A424" s="138">
        <f>A423+1</f>
        <v>164</v>
      </c>
      <c r="B424" s="96" t="s">
        <v>402</v>
      </c>
      <c r="C424" s="77" t="s">
        <v>300</v>
      </c>
      <c r="D424" s="148" t="s">
        <v>1022</v>
      </c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3"/>
      <c r="AD424" s="203"/>
      <c r="AE424" s="203"/>
      <c r="AF424" s="203"/>
      <c r="AG424" s="203"/>
      <c r="AH424" s="203"/>
      <c r="AI424" s="203"/>
      <c r="AJ424" s="203"/>
      <c r="AK424" s="203"/>
      <c r="AL424" s="203"/>
      <c r="AM424" s="203"/>
      <c r="AN424" s="203"/>
      <c r="AO424" s="208" t="e">
        <f>VLOOKUP($D424,#REF!,AO$4,0)</f>
        <v>#REF!</v>
      </c>
      <c r="AP424" s="21" t="e">
        <f>VLOOKUP($D424,#REF!,AP$4,0)</f>
        <v>#REF!</v>
      </c>
      <c r="AQ424" s="21" t="e">
        <f>VLOOKUP($D424,#REF!,AQ$4,0)</f>
        <v>#REF!</v>
      </c>
      <c r="AR424" s="21" t="e">
        <f>VLOOKUP($D424,#REF!,AR$4,0)</f>
        <v>#REF!</v>
      </c>
      <c r="AS424" s="21" t="e">
        <f>VLOOKUP($D424,#REF!,AS$4,0)</f>
        <v>#REF!</v>
      </c>
      <c r="AT424" s="208" t="e">
        <f>VLOOKUP($D424,#REF!,AT$4,0)</f>
        <v>#REF!</v>
      </c>
      <c r="AU424" s="21" t="e">
        <f>VLOOKUP($D424,#REF!,AU$4,0)</f>
        <v>#REF!</v>
      </c>
      <c r="AV424" s="21" t="e">
        <f>VLOOKUP($D424,#REF!,AV$4,0)</f>
        <v>#REF!</v>
      </c>
      <c r="AW424" s="21" t="e">
        <f>VLOOKUP($D424,#REF!,AW$4,0)</f>
        <v>#REF!</v>
      </c>
      <c r="AX424" s="45" t="e">
        <f>VLOOKUP($D424,#REF!,AX$4,0)</f>
        <v>#REF!</v>
      </c>
      <c r="AY424" s="50" t="e">
        <f>VLOOKUP($D424,#REF!,AY$4,0)</f>
        <v>#REF!</v>
      </c>
      <c r="AZ424" s="21" t="e">
        <f>VLOOKUP($D424,#REF!,AZ$4,0)</f>
        <v>#REF!</v>
      </c>
      <c r="BA424" s="21" t="e">
        <f>VLOOKUP($D424,#REF!,BA$4,0)</f>
        <v>#REF!</v>
      </c>
      <c r="BB424" s="21" t="e">
        <f>VLOOKUP($D424,#REF!,BB$4,0)</f>
        <v>#REF!</v>
      </c>
      <c r="BC424" s="31" t="e">
        <f>VLOOKUP($D424,#REF!,BC$4,0)</f>
        <v>#REF!</v>
      </c>
    </row>
    <row r="425" spans="1:55" ht="27.75">
      <c r="A425" s="138">
        <f aca="true" t="shared" si="3" ref="A425:A431">A424+1</f>
        <v>165</v>
      </c>
      <c r="B425" s="96" t="s">
        <v>349</v>
      </c>
      <c r="C425" s="77" t="s">
        <v>300</v>
      </c>
      <c r="D425" s="148" t="s">
        <v>1023</v>
      </c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3"/>
      <c r="AD425" s="203"/>
      <c r="AE425" s="203"/>
      <c r="AF425" s="203"/>
      <c r="AG425" s="203"/>
      <c r="AH425" s="203"/>
      <c r="AI425" s="203"/>
      <c r="AJ425" s="203"/>
      <c r="AK425" s="203"/>
      <c r="AL425" s="203"/>
      <c r="AM425" s="203"/>
      <c r="AN425" s="203"/>
      <c r="AO425" s="208" t="e">
        <f>VLOOKUP($D425,#REF!,AO$4,0)</f>
        <v>#REF!</v>
      </c>
      <c r="AP425" s="21" t="e">
        <f>VLOOKUP($D425,#REF!,AP$4,0)</f>
        <v>#REF!</v>
      </c>
      <c r="AQ425" s="21" t="e">
        <f>VLOOKUP($D425,#REF!,AQ$4,0)</f>
        <v>#REF!</v>
      </c>
      <c r="AR425" s="21" t="e">
        <f>VLOOKUP($D425,#REF!,AR$4,0)</f>
        <v>#REF!</v>
      </c>
      <c r="AS425" s="21" t="e">
        <f>VLOOKUP($D425,#REF!,AS$4,0)</f>
        <v>#REF!</v>
      </c>
      <c r="AT425" s="208" t="e">
        <f>VLOOKUP($D425,#REF!,AT$4,0)</f>
        <v>#REF!</v>
      </c>
      <c r="AU425" s="21" t="e">
        <f>VLOOKUP($D425,#REF!,AU$4,0)</f>
        <v>#REF!</v>
      </c>
      <c r="AV425" s="21" t="e">
        <f>VLOOKUP($D425,#REF!,AV$4,0)</f>
        <v>#REF!</v>
      </c>
      <c r="AW425" s="21" t="e">
        <f>VLOOKUP($D425,#REF!,AW$4,0)</f>
        <v>#REF!</v>
      </c>
      <c r="AX425" s="45" t="e">
        <f>VLOOKUP($D425,#REF!,AX$4,0)</f>
        <v>#REF!</v>
      </c>
      <c r="AY425" s="50" t="e">
        <f>VLOOKUP($D425,#REF!,AY$4,0)</f>
        <v>#REF!</v>
      </c>
      <c r="AZ425" s="21" t="e">
        <f>VLOOKUP($D425,#REF!,AZ$4,0)</f>
        <v>#REF!</v>
      </c>
      <c r="BA425" s="21" t="e">
        <f>VLOOKUP($D425,#REF!,BA$4,0)</f>
        <v>#REF!</v>
      </c>
      <c r="BB425" s="21" t="e">
        <f>VLOOKUP($D425,#REF!,BB$4,0)</f>
        <v>#REF!</v>
      </c>
      <c r="BC425" s="31" t="e">
        <f>VLOOKUP($D425,#REF!,BC$4,0)</f>
        <v>#REF!</v>
      </c>
    </row>
    <row r="426" spans="1:55" ht="30" customHeight="1">
      <c r="A426" s="138">
        <f t="shared" si="3"/>
        <v>166</v>
      </c>
      <c r="B426" s="96" t="s">
        <v>341</v>
      </c>
      <c r="C426" s="77" t="s">
        <v>580</v>
      </c>
      <c r="D426" s="148" t="s">
        <v>1024</v>
      </c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3"/>
      <c r="AD426" s="203"/>
      <c r="AE426" s="203"/>
      <c r="AF426" s="203"/>
      <c r="AG426" s="203"/>
      <c r="AH426" s="203"/>
      <c r="AI426" s="203"/>
      <c r="AJ426" s="203"/>
      <c r="AK426" s="203"/>
      <c r="AL426" s="203"/>
      <c r="AM426" s="203"/>
      <c r="AN426" s="203"/>
      <c r="AO426" s="29" t="e">
        <f>VLOOKUP($D426,#REF!,AO$4,0)</f>
        <v>#REF!</v>
      </c>
      <c r="AP426" s="208" t="e">
        <f>VLOOKUP($D426,#REF!,AP$4,0)</f>
        <v>#REF!</v>
      </c>
      <c r="AQ426" s="208" t="e">
        <f>VLOOKUP($D426,#REF!,AQ$4,0)</f>
        <v>#REF!</v>
      </c>
      <c r="AR426" s="208" t="e">
        <f>VLOOKUP($D426,#REF!,AR$4,0)</f>
        <v>#REF!</v>
      </c>
      <c r="AS426" s="208" t="e">
        <f>VLOOKUP($D426,#REF!,AS$4,0)</f>
        <v>#REF!</v>
      </c>
      <c r="AT426" s="51" t="e">
        <f>VLOOKUP($D426,#REF!,AT$4,0)</f>
        <v>#REF!</v>
      </c>
      <c r="AU426" s="208" t="e">
        <f>VLOOKUP($D426,#REF!,AU$4,0)</f>
        <v>#REF!</v>
      </c>
      <c r="AV426" s="208" t="e">
        <f>VLOOKUP($D426,#REF!,AV$4,0)</f>
        <v>#REF!</v>
      </c>
      <c r="AW426" s="208" t="e">
        <f>VLOOKUP($D426,#REF!,AW$4,0)</f>
        <v>#REF!</v>
      </c>
      <c r="AX426" s="208" t="e">
        <f>VLOOKUP($D426,#REF!,AX$4,0)</f>
        <v>#REF!</v>
      </c>
      <c r="AY426" s="50" t="e">
        <f>VLOOKUP($D426,#REF!,AY$4,0)</f>
        <v>#REF!</v>
      </c>
      <c r="AZ426" s="208" t="e">
        <f>VLOOKUP($D426,#REF!,AZ$4,0)</f>
        <v>#REF!</v>
      </c>
      <c r="BA426" s="208" t="e">
        <f>VLOOKUP($D426,#REF!,BA$4,0)</f>
        <v>#REF!</v>
      </c>
      <c r="BB426" s="208" t="e">
        <f>VLOOKUP($D426,#REF!,BB$4,0)</f>
        <v>#REF!</v>
      </c>
      <c r="BC426" s="208" t="e">
        <f>VLOOKUP($D426,#REF!,BC$4,0)</f>
        <v>#REF!</v>
      </c>
    </row>
    <row r="427" spans="1:55" ht="39">
      <c r="A427" s="138">
        <f t="shared" si="3"/>
        <v>167</v>
      </c>
      <c r="B427" s="146" t="s">
        <v>401</v>
      </c>
      <c r="C427" s="77" t="s">
        <v>581</v>
      </c>
      <c r="D427" s="148" t="s">
        <v>1025</v>
      </c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3"/>
      <c r="AD427" s="203"/>
      <c r="AE427" s="203"/>
      <c r="AF427" s="203"/>
      <c r="AG427" s="203"/>
      <c r="AH427" s="203"/>
      <c r="AI427" s="203"/>
      <c r="AJ427" s="203"/>
      <c r="AK427" s="203"/>
      <c r="AL427" s="203"/>
      <c r="AM427" s="203"/>
      <c r="AN427" s="203"/>
      <c r="AO427" s="208" t="e">
        <f>VLOOKUP($D427,#REF!,AO$4,0)</f>
        <v>#REF!</v>
      </c>
      <c r="AP427" s="221" t="e">
        <f>VLOOKUP($D427,#REF!,AP$4,0)</f>
        <v>#REF!</v>
      </c>
      <c r="AQ427" s="221" t="e">
        <f>VLOOKUP($D427,#REF!,AQ$4,0)</f>
        <v>#REF!</v>
      </c>
      <c r="AR427" s="221" t="e">
        <f>VLOOKUP($D427,#REF!,AR$4,0)</f>
        <v>#REF!</v>
      </c>
      <c r="AS427" s="221" t="e">
        <f>VLOOKUP($D427,#REF!,AS$4,0)</f>
        <v>#REF!</v>
      </c>
      <c r="AT427" s="208" t="e">
        <f>VLOOKUP($D427,#REF!,AT$4,0)</f>
        <v>#REF!</v>
      </c>
      <c r="AU427" s="221" t="e">
        <f>VLOOKUP($D427,#REF!,AU$4,0)</f>
        <v>#REF!</v>
      </c>
      <c r="AV427" s="221" t="e">
        <f>VLOOKUP($D427,#REF!,AV$4,0)</f>
        <v>#REF!</v>
      </c>
      <c r="AW427" s="221" t="e">
        <f>VLOOKUP($D427,#REF!,AW$4,0)</f>
        <v>#REF!</v>
      </c>
      <c r="AX427" s="221" t="e">
        <f>VLOOKUP($D427,#REF!,AX$4,0)</f>
        <v>#REF!</v>
      </c>
      <c r="AY427" s="208" t="e">
        <f>VLOOKUP($D427,#REF!,AY$4,0)</f>
        <v>#REF!</v>
      </c>
      <c r="AZ427" s="21" t="e">
        <f>VLOOKUP($D427,#REF!,AZ$4,0)</f>
        <v>#REF!</v>
      </c>
      <c r="BA427" s="21" t="e">
        <f>VLOOKUP($D427,#REF!,BA$4,0)</f>
        <v>#REF!</v>
      </c>
      <c r="BB427" s="21" t="e">
        <f>VLOOKUP($D427,#REF!,BB$4,0)</f>
        <v>#REF!</v>
      </c>
      <c r="BC427" s="31" t="e">
        <f>VLOOKUP($D427,#REF!,BC$4,0)</f>
        <v>#REF!</v>
      </c>
    </row>
    <row r="428" spans="1:55" ht="27.75">
      <c r="A428" s="138">
        <f t="shared" si="3"/>
        <v>168</v>
      </c>
      <c r="B428" s="96" t="s">
        <v>488</v>
      </c>
      <c r="C428" s="77" t="s">
        <v>209</v>
      </c>
      <c r="D428" s="148" t="s">
        <v>1026</v>
      </c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3"/>
      <c r="AK428" s="203"/>
      <c r="AL428" s="203"/>
      <c r="AM428" s="203"/>
      <c r="AN428" s="203"/>
      <c r="AO428" s="10" t="e">
        <f>VLOOKUP($D428,#REF!,AO$4,0)</f>
        <v>#REF!</v>
      </c>
      <c r="AP428" s="208" t="e">
        <f>VLOOKUP($D428,#REF!,AP$4,0)</f>
        <v>#REF!</v>
      </c>
      <c r="AQ428" s="208" t="e">
        <f>VLOOKUP($D428,#REF!,AQ$4,0)</f>
        <v>#REF!</v>
      </c>
      <c r="AR428" s="208" t="e">
        <f>VLOOKUP($D428,#REF!,AR$4,0)</f>
        <v>#REF!</v>
      </c>
      <c r="AS428" s="208" t="e">
        <f>VLOOKUP($D428,#REF!,AS$4,0)</f>
        <v>#REF!</v>
      </c>
      <c r="AT428" s="39" t="e">
        <f>VLOOKUP($D428,#REF!,AT$4,0)</f>
        <v>#REF!</v>
      </c>
      <c r="AU428" s="208" t="e">
        <f>VLOOKUP($D428,#REF!,AU$4,0)</f>
        <v>#REF!</v>
      </c>
      <c r="AV428" s="208" t="e">
        <f>VLOOKUP($D428,#REF!,AV$4,0)</f>
        <v>#REF!</v>
      </c>
      <c r="AW428" s="208" t="e">
        <f>VLOOKUP($D428,#REF!,AW$4,0)</f>
        <v>#REF!</v>
      </c>
      <c r="AX428" s="208" t="e">
        <f>VLOOKUP($D428,#REF!,AX$4,0)</f>
        <v>#REF!</v>
      </c>
      <c r="AY428" s="50" t="e">
        <f>VLOOKUP($D428,#REF!,AY$4,0)</f>
        <v>#REF!</v>
      </c>
      <c r="AZ428" s="208" t="e">
        <f>VLOOKUP($D428,#REF!,AZ$4,0)</f>
        <v>#REF!</v>
      </c>
      <c r="BA428" s="208" t="e">
        <f>VLOOKUP($D428,#REF!,BA$4,0)</f>
        <v>#REF!</v>
      </c>
      <c r="BB428" s="208" t="e">
        <f>VLOOKUP($D428,#REF!,BB$4,0)</f>
        <v>#REF!</v>
      </c>
      <c r="BC428" s="208" t="e">
        <f>VLOOKUP($D428,#REF!,BC$4,0)</f>
        <v>#REF!</v>
      </c>
    </row>
    <row r="429" spans="1:55" ht="27.75">
      <c r="A429" s="138">
        <f t="shared" si="3"/>
        <v>169</v>
      </c>
      <c r="B429" s="100" t="s">
        <v>489</v>
      </c>
      <c r="C429" s="77" t="s">
        <v>209</v>
      </c>
      <c r="D429" s="148" t="s">
        <v>1027</v>
      </c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3"/>
      <c r="AK429" s="203"/>
      <c r="AL429" s="203"/>
      <c r="AM429" s="203"/>
      <c r="AN429" s="203"/>
      <c r="AO429" s="10" t="e">
        <f>VLOOKUP($D429,#REF!,AO$4,0)</f>
        <v>#REF!</v>
      </c>
      <c r="AP429" s="208" t="e">
        <f>VLOOKUP($D429,#REF!,AP$4,0)</f>
        <v>#REF!</v>
      </c>
      <c r="AQ429" s="208" t="e">
        <f>VLOOKUP($D429,#REF!,AQ$4,0)</f>
        <v>#REF!</v>
      </c>
      <c r="AR429" s="208" t="e">
        <f>VLOOKUP($D429,#REF!,AR$4,0)</f>
        <v>#REF!</v>
      </c>
      <c r="AS429" s="208" t="e">
        <f>VLOOKUP($D429,#REF!,AS$4,0)</f>
        <v>#REF!</v>
      </c>
      <c r="AT429" s="39" t="e">
        <f>VLOOKUP($D429,#REF!,AT$4,0)</f>
        <v>#REF!</v>
      </c>
      <c r="AU429" s="208" t="e">
        <f>VLOOKUP($D429,#REF!,AU$4,0)</f>
        <v>#REF!</v>
      </c>
      <c r="AV429" s="208" t="e">
        <f>VLOOKUP($D429,#REF!,AV$4,0)</f>
        <v>#REF!</v>
      </c>
      <c r="AW429" s="208" t="e">
        <f>VLOOKUP($D429,#REF!,AW$4,0)</f>
        <v>#REF!</v>
      </c>
      <c r="AX429" s="208" t="e">
        <f>VLOOKUP($D429,#REF!,AX$4,0)</f>
        <v>#REF!</v>
      </c>
      <c r="AY429" s="50" t="e">
        <f>VLOOKUP($D429,#REF!,AY$4,0)</f>
        <v>#REF!</v>
      </c>
      <c r="AZ429" s="208" t="e">
        <f>VLOOKUP($D429,#REF!,AZ$4,0)</f>
        <v>#REF!</v>
      </c>
      <c r="BA429" s="208" t="e">
        <f>VLOOKUP($D429,#REF!,BA$4,0)</f>
        <v>#REF!</v>
      </c>
      <c r="BB429" s="208" t="e">
        <f>VLOOKUP($D429,#REF!,BB$4,0)</f>
        <v>#REF!</v>
      </c>
      <c r="BC429" s="208" t="e">
        <f>VLOOKUP($D429,#REF!,BC$4,0)</f>
        <v>#REF!</v>
      </c>
    </row>
    <row r="430" spans="1:55" ht="55.5" customHeight="1">
      <c r="A430" s="138">
        <f t="shared" si="3"/>
        <v>170</v>
      </c>
      <c r="B430" s="96" t="s">
        <v>490</v>
      </c>
      <c r="C430" s="77" t="s">
        <v>200</v>
      </c>
      <c r="D430" s="148" t="s">
        <v>1028</v>
      </c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3"/>
      <c r="AD430" s="203"/>
      <c r="AE430" s="203"/>
      <c r="AF430" s="203"/>
      <c r="AG430" s="203"/>
      <c r="AH430" s="203"/>
      <c r="AI430" s="203"/>
      <c r="AJ430" s="203"/>
      <c r="AK430" s="203"/>
      <c r="AL430" s="203"/>
      <c r="AM430" s="203"/>
      <c r="AN430" s="203"/>
      <c r="AO430" s="10" t="e">
        <f>VLOOKUP($D430,#REF!,AO$4,0)</f>
        <v>#REF!</v>
      </c>
      <c r="AP430" s="208" t="e">
        <f>VLOOKUP($D430,#REF!,AP$4,0)</f>
        <v>#REF!</v>
      </c>
      <c r="AQ430" s="208" t="e">
        <f>VLOOKUP($D430,#REF!,AQ$4,0)</f>
        <v>#REF!</v>
      </c>
      <c r="AR430" s="208" t="e">
        <f>VLOOKUP($D430,#REF!,AR$4,0)</f>
        <v>#REF!</v>
      </c>
      <c r="AS430" s="208" t="e">
        <f>VLOOKUP($D430,#REF!,AS$4,0)</f>
        <v>#REF!</v>
      </c>
      <c r="AT430" s="39" t="e">
        <f>VLOOKUP($D430,#REF!,AT$4,0)</f>
        <v>#REF!</v>
      </c>
      <c r="AU430" s="208" t="e">
        <f>VLOOKUP($D430,#REF!,AU$4,0)</f>
        <v>#REF!</v>
      </c>
      <c r="AV430" s="208" t="e">
        <f>VLOOKUP($D430,#REF!,AV$4,0)</f>
        <v>#REF!</v>
      </c>
      <c r="AW430" s="208" t="e">
        <f>VLOOKUP($D430,#REF!,AW$4,0)</f>
        <v>#REF!</v>
      </c>
      <c r="AX430" s="208" t="e">
        <f>VLOOKUP($D430,#REF!,AX$4,0)</f>
        <v>#REF!</v>
      </c>
      <c r="AY430" s="50" t="e">
        <f>VLOOKUP($D430,#REF!,AY$4,0)</f>
        <v>#REF!</v>
      </c>
      <c r="AZ430" s="208" t="e">
        <f>VLOOKUP($D430,#REF!,AZ$4,0)</f>
        <v>#REF!</v>
      </c>
      <c r="BA430" s="208" t="e">
        <f>VLOOKUP($D430,#REF!,BA$4,0)</f>
        <v>#REF!</v>
      </c>
      <c r="BB430" s="208" t="e">
        <f>VLOOKUP($D430,#REF!,BB$4,0)</f>
        <v>#REF!</v>
      </c>
      <c r="BC430" s="208" t="e">
        <f>VLOOKUP($D430,#REF!,BC$4,0)</f>
        <v>#REF!</v>
      </c>
    </row>
    <row r="431" spans="1:55" ht="39.75" thickBot="1">
      <c r="A431" s="142">
        <f t="shared" si="3"/>
        <v>171</v>
      </c>
      <c r="B431" s="106" t="s">
        <v>213</v>
      </c>
      <c r="C431" s="107" t="s">
        <v>200</v>
      </c>
      <c r="D431" s="150" t="s">
        <v>1029</v>
      </c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3"/>
      <c r="AD431" s="203"/>
      <c r="AE431" s="203"/>
      <c r="AF431" s="203"/>
      <c r="AG431" s="203"/>
      <c r="AH431" s="203"/>
      <c r="AI431" s="203"/>
      <c r="AJ431" s="203"/>
      <c r="AK431" s="203"/>
      <c r="AL431" s="203"/>
      <c r="AM431" s="203"/>
      <c r="AN431" s="203"/>
      <c r="AO431" s="23" t="e">
        <f>VLOOKUP($D431,#REF!,AO$4,0)</f>
        <v>#REF!</v>
      </c>
      <c r="AP431" s="208" t="e">
        <f>VLOOKUP($D431,#REF!,AP$4,0)</f>
        <v>#REF!</v>
      </c>
      <c r="AQ431" s="208" t="e">
        <f>VLOOKUP($D431,#REF!,AQ$4,0)</f>
        <v>#REF!</v>
      </c>
      <c r="AR431" s="208" t="e">
        <f>VLOOKUP($D431,#REF!,AR$4,0)</f>
        <v>#REF!</v>
      </c>
      <c r="AS431" s="208" t="e">
        <f>VLOOKUP($D431,#REF!,AS$4,0)</f>
        <v>#REF!</v>
      </c>
      <c r="AT431" s="127" t="e">
        <f>VLOOKUP($D431,#REF!,AT$4,0)</f>
        <v>#REF!</v>
      </c>
      <c r="AU431" s="208" t="e">
        <f>VLOOKUP($D431,#REF!,AU$4,0)</f>
        <v>#REF!</v>
      </c>
      <c r="AV431" s="208" t="e">
        <f>VLOOKUP($D431,#REF!,AV$4,0)</f>
        <v>#REF!</v>
      </c>
      <c r="AW431" s="208" t="e">
        <f>VLOOKUP($D431,#REF!,AW$4,0)</f>
        <v>#REF!</v>
      </c>
      <c r="AX431" s="208" t="e">
        <f>VLOOKUP($D431,#REF!,AX$4,0)</f>
        <v>#REF!</v>
      </c>
      <c r="AY431" s="54" t="e">
        <f>VLOOKUP($D431,#REF!,AY$4,0)</f>
        <v>#REF!</v>
      </c>
      <c r="AZ431" s="208" t="e">
        <f>VLOOKUP($D431,#REF!,AZ$4,0)</f>
        <v>#REF!</v>
      </c>
      <c r="BA431" s="208" t="e">
        <f>VLOOKUP($D431,#REF!,BA$4,0)</f>
        <v>#REF!</v>
      </c>
      <c r="BB431" s="208" t="e">
        <f>VLOOKUP($D431,#REF!,BB$4,0)</f>
        <v>#REF!</v>
      </c>
      <c r="BC431" s="208" t="e">
        <f>VLOOKUP($D431,#REF!,BC$4,0)</f>
        <v>#REF!</v>
      </c>
    </row>
  </sheetData>
  <sheetProtection password="96B4" sheet="1" objects="1" scenarios="1" formatCells="0" formatColumns="0" formatRows="0"/>
  <mergeCells count="45">
    <mergeCell ref="AO10:AS10"/>
    <mergeCell ref="W9:X9"/>
    <mergeCell ref="S9:T10"/>
    <mergeCell ref="AF10:AF11"/>
    <mergeCell ref="B9:B11"/>
    <mergeCell ref="AD9:AD11"/>
    <mergeCell ref="AC10:AC11"/>
    <mergeCell ref="Y9:Y11"/>
    <mergeCell ref="AB10:AB11"/>
    <mergeCell ref="AG9:AH9"/>
    <mergeCell ref="B1:D1"/>
    <mergeCell ref="E9:F10"/>
    <mergeCell ref="G9:H10"/>
    <mergeCell ref="I9:J10"/>
    <mergeCell ref="C9:C11"/>
    <mergeCell ref="D9:D11"/>
    <mergeCell ref="AY10:BC10"/>
    <mergeCell ref="AL9:AL11"/>
    <mergeCell ref="AO6:BC6"/>
    <mergeCell ref="AO7:BC7"/>
    <mergeCell ref="Z8:Z11"/>
    <mergeCell ref="AA8:AN8"/>
    <mergeCell ref="AA9:AA11"/>
    <mergeCell ref="AE10:AE11"/>
    <mergeCell ref="AB9:AC9"/>
    <mergeCell ref="Z6:AN6"/>
    <mergeCell ref="AM9:AM11"/>
    <mergeCell ref="AN9:AN11"/>
    <mergeCell ref="AT10:AX10"/>
    <mergeCell ref="AE9:AF9"/>
    <mergeCell ref="AJ9:AK9"/>
    <mergeCell ref="AK10:AK11"/>
    <mergeCell ref="AI9:AI11"/>
    <mergeCell ref="AG10:AG11"/>
    <mergeCell ref="AH10:AH11"/>
    <mergeCell ref="AJ10:AJ11"/>
    <mergeCell ref="A2:A3"/>
    <mergeCell ref="B2:D3"/>
    <mergeCell ref="A6:Y6"/>
    <mergeCell ref="M9:N10"/>
    <mergeCell ref="O9:P10"/>
    <mergeCell ref="U9:V10"/>
    <mergeCell ref="K9:L10"/>
    <mergeCell ref="A9:A11"/>
    <mergeCell ref="Q9:R10"/>
  </mergeCells>
  <printOptions/>
  <pageMargins left="0" right="0" top="0.1968503937007874" bottom="0.18" header="0.1968503937007874" footer="0"/>
  <pageSetup fitToHeight="0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Катерина Анатоліївна</dc:creator>
  <cp:keywords/>
  <dc:description/>
  <cp:lastModifiedBy>Симоненко Олексій  Михайлович</cp:lastModifiedBy>
  <cp:lastPrinted>2018-06-22T09:30:31Z</cp:lastPrinted>
  <dcterms:created xsi:type="dcterms:W3CDTF">2015-09-04T06:50:07Z</dcterms:created>
  <dcterms:modified xsi:type="dcterms:W3CDTF">2018-10-30T12:15:25Z</dcterms:modified>
  <cp:category/>
  <cp:version/>
  <cp:contentType/>
  <cp:contentStatus/>
</cp:coreProperties>
</file>